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L140" i="1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K84"/>
  <c r="K85"/>
  <c r="K86"/>
  <c r="K87"/>
  <c r="K88"/>
  <c r="K89"/>
  <c r="K90"/>
  <c r="K94"/>
  <c r="K98"/>
  <c r="K102"/>
  <c r="K106"/>
  <c r="K110"/>
  <c r="K114"/>
  <c r="K118"/>
  <c r="K123"/>
  <c r="K128"/>
  <c r="K132"/>
  <c r="K136"/>
  <c r="K140"/>
  <c r="K145"/>
  <c r="K149"/>
  <c r="K153"/>
  <c r="K157"/>
  <c r="K164"/>
  <c r="K169"/>
  <c r="K173"/>
  <c r="K177"/>
  <c r="K181"/>
  <c r="K186"/>
  <c r="K194"/>
  <c r="K201"/>
  <c r="K205"/>
  <c r="K210"/>
  <c r="K214"/>
  <c r="K220"/>
  <c r="K224"/>
  <c r="K231"/>
  <c r="K237"/>
  <c r="K243"/>
  <c r="K248"/>
  <c r="K253"/>
  <c r="K257"/>
  <c r="K262"/>
  <c r="K268"/>
  <c r="K274"/>
  <c r="K280"/>
  <c r="K287"/>
  <c r="K293"/>
  <c r="K297"/>
  <c r="K301"/>
  <c r="K304"/>
  <c r="K307"/>
  <c r="K311"/>
  <c r="K314"/>
  <c r="H84"/>
  <c r="H85"/>
  <c r="H86"/>
  <c r="H87"/>
  <c r="H88"/>
  <c r="H89"/>
  <c r="H90"/>
  <c r="H91"/>
  <c r="K91" s="1"/>
  <c r="H92"/>
  <c r="K92" s="1"/>
  <c r="H93"/>
  <c r="K93" s="1"/>
  <c r="H94"/>
  <c r="H95"/>
  <c r="K95" s="1"/>
  <c r="H96"/>
  <c r="K96" s="1"/>
  <c r="H97"/>
  <c r="K97" s="1"/>
  <c r="H98"/>
  <c r="H99"/>
  <c r="K99" s="1"/>
  <c r="H100"/>
  <c r="K100" s="1"/>
  <c r="H101"/>
  <c r="K101" s="1"/>
  <c r="H102"/>
  <c r="H103"/>
  <c r="K103" s="1"/>
  <c r="H104"/>
  <c r="K104" s="1"/>
  <c r="H105"/>
  <c r="K105" s="1"/>
  <c r="H106"/>
  <c r="H107"/>
  <c r="K107" s="1"/>
  <c r="H108"/>
  <c r="K108" s="1"/>
  <c r="H109"/>
  <c r="K109" s="1"/>
  <c r="H110"/>
  <c r="H111"/>
  <c r="K111" s="1"/>
  <c r="H112"/>
  <c r="K112" s="1"/>
  <c r="H113"/>
  <c r="K113" s="1"/>
  <c r="H114"/>
  <c r="H115"/>
  <c r="K115" s="1"/>
  <c r="H116"/>
  <c r="K116" s="1"/>
  <c r="H117"/>
  <c r="K117" s="1"/>
  <c r="H118"/>
  <c r="H119"/>
  <c r="K119" s="1"/>
  <c r="H120"/>
  <c r="K120" s="1"/>
  <c r="H121"/>
  <c r="K121" s="1"/>
  <c r="H122"/>
  <c r="K122" s="1"/>
  <c r="H123"/>
  <c r="H124"/>
  <c r="K124" s="1"/>
  <c r="H125"/>
  <c r="K125" s="1"/>
  <c r="H126"/>
  <c r="K126" s="1"/>
  <c r="H127"/>
  <c r="K127" s="1"/>
  <c r="H128"/>
  <c r="H129"/>
  <c r="K129" s="1"/>
  <c r="H130"/>
  <c r="K130" s="1"/>
  <c r="H131"/>
  <c r="K131" s="1"/>
  <c r="H132"/>
  <c r="H133"/>
  <c r="K133" s="1"/>
  <c r="H134"/>
  <c r="K134" s="1"/>
  <c r="H135"/>
  <c r="K135" s="1"/>
  <c r="H136"/>
  <c r="H137"/>
  <c r="K137" s="1"/>
  <c r="H138"/>
  <c r="K138" s="1"/>
  <c r="H139"/>
  <c r="K139" s="1"/>
  <c r="H140"/>
  <c r="H141"/>
  <c r="K141" s="1"/>
  <c r="H142"/>
  <c r="K142" s="1"/>
  <c r="H143"/>
  <c r="K143" s="1"/>
  <c r="H144"/>
  <c r="K144" s="1"/>
  <c r="H145"/>
  <c r="H146"/>
  <c r="K146" s="1"/>
  <c r="H147"/>
  <c r="K147" s="1"/>
  <c r="H148"/>
  <c r="K148" s="1"/>
  <c r="H149"/>
  <c r="H150"/>
  <c r="K150" s="1"/>
  <c r="H151"/>
  <c r="K151" s="1"/>
  <c r="H152"/>
  <c r="K152" s="1"/>
  <c r="H153"/>
  <c r="H154"/>
  <c r="K154" s="1"/>
  <c r="H155"/>
  <c r="K155" s="1"/>
  <c r="H156"/>
  <c r="K156" s="1"/>
  <c r="H157"/>
  <c r="H158"/>
  <c r="K158" s="1"/>
  <c r="H159"/>
  <c r="K159" s="1"/>
  <c r="H160"/>
  <c r="K160" s="1"/>
  <c r="H161"/>
  <c r="K161" s="1"/>
  <c r="H162"/>
  <c r="K162" s="1"/>
  <c r="H163"/>
  <c r="K163" s="1"/>
  <c r="H164"/>
  <c r="H165"/>
  <c r="K165" s="1"/>
  <c r="H166"/>
  <c r="K166" s="1"/>
  <c r="H167"/>
  <c r="K167" s="1"/>
  <c r="H168"/>
  <c r="K168" s="1"/>
  <c r="H169"/>
  <c r="H170"/>
  <c r="K170" s="1"/>
  <c r="H171"/>
  <c r="K171" s="1"/>
  <c r="H172"/>
  <c r="K172" s="1"/>
  <c r="H173"/>
  <c r="H174"/>
  <c r="K174" s="1"/>
  <c r="H175"/>
  <c r="K175" s="1"/>
  <c r="H176"/>
  <c r="K176" s="1"/>
  <c r="H177"/>
  <c r="H178"/>
  <c r="K178" s="1"/>
  <c r="H179"/>
  <c r="K179" s="1"/>
  <c r="H180"/>
  <c r="K180" s="1"/>
  <c r="H181"/>
  <c r="H182"/>
  <c r="K182" s="1"/>
  <c r="H183"/>
  <c r="K183" s="1"/>
  <c r="H184"/>
  <c r="K184" s="1"/>
  <c r="H185"/>
  <c r="K185" s="1"/>
  <c r="H186"/>
  <c r="H187"/>
  <c r="K187" s="1"/>
  <c r="H188"/>
  <c r="K188" s="1"/>
  <c r="H189"/>
  <c r="K189" s="1"/>
  <c r="H190"/>
  <c r="K190" s="1"/>
  <c r="H191"/>
  <c r="K191" s="1"/>
  <c r="H192"/>
  <c r="K192" s="1"/>
  <c r="H193"/>
  <c r="K193" s="1"/>
  <c r="H194"/>
  <c r="H195"/>
  <c r="K195" s="1"/>
  <c r="H196"/>
  <c r="K196" s="1"/>
  <c r="H197"/>
  <c r="K197" s="1"/>
  <c r="H198"/>
  <c r="K198" s="1"/>
  <c r="H199"/>
  <c r="K199" s="1"/>
  <c r="H200"/>
  <c r="K200" s="1"/>
  <c r="H201"/>
  <c r="H202"/>
  <c r="K202" s="1"/>
  <c r="H203"/>
  <c r="K203" s="1"/>
  <c r="H204"/>
  <c r="K204" s="1"/>
  <c r="H205"/>
  <c r="H206"/>
  <c r="K206" s="1"/>
  <c r="H207"/>
  <c r="K207" s="1"/>
  <c r="H208"/>
  <c r="K208" s="1"/>
  <c r="H209"/>
  <c r="K209" s="1"/>
  <c r="H210"/>
  <c r="H211"/>
  <c r="K211" s="1"/>
  <c r="H212"/>
  <c r="K212" s="1"/>
  <c r="H213"/>
  <c r="K213" s="1"/>
  <c r="H214"/>
  <c r="H215"/>
  <c r="K215" s="1"/>
  <c r="H216"/>
  <c r="K216" s="1"/>
  <c r="H217"/>
  <c r="K217" s="1"/>
  <c r="H218"/>
  <c r="K218" s="1"/>
  <c r="H219"/>
  <c r="K219" s="1"/>
  <c r="H220"/>
  <c r="H221"/>
  <c r="K221" s="1"/>
  <c r="H222"/>
  <c r="K222" s="1"/>
  <c r="H223"/>
  <c r="K223" s="1"/>
  <c r="H224"/>
  <c r="H225"/>
  <c r="K225" s="1"/>
  <c r="H226"/>
  <c r="K226" s="1"/>
  <c r="H227"/>
  <c r="K227" s="1"/>
  <c r="H228"/>
  <c r="K228" s="1"/>
  <c r="H229"/>
  <c r="K229" s="1"/>
  <c r="H230"/>
  <c r="K230" s="1"/>
  <c r="H231"/>
  <c r="H232"/>
  <c r="K232" s="1"/>
  <c r="H233"/>
  <c r="K233" s="1"/>
  <c r="H234"/>
  <c r="K234" s="1"/>
  <c r="H235"/>
  <c r="K235" s="1"/>
  <c r="H236"/>
  <c r="K236" s="1"/>
  <c r="H237"/>
  <c r="H238"/>
  <c r="K238" s="1"/>
  <c r="H239"/>
  <c r="K239" s="1"/>
  <c r="H240"/>
  <c r="K240" s="1"/>
  <c r="H241"/>
  <c r="K241" s="1"/>
  <c r="H242"/>
  <c r="K242" s="1"/>
  <c r="H243"/>
  <c r="H244"/>
  <c r="K244" s="1"/>
  <c r="H245"/>
  <c r="K245" s="1"/>
  <c r="H246"/>
  <c r="K246" s="1"/>
  <c r="H247"/>
  <c r="K247" s="1"/>
  <c r="H248"/>
  <c r="H249"/>
  <c r="K249" s="1"/>
  <c r="H250"/>
  <c r="K250" s="1"/>
  <c r="H251"/>
  <c r="K251" s="1"/>
  <c r="H252"/>
  <c r="K252" s="1"/>
  <c r="H253"/>
  <c r="H254"/>
  <c r="K254" s="1"/>
  <c r="H255"/>
  <c r="K255" s="1"/>
  <c r="H256"/>
  <c r="K256" s="1"/>
  <c r="H257"/>
  <c r="H258"/>
  <c r="K258" s="1"/>
  <c r="H259"/>
  <c r="K259" s="1"/>
  <c r="H260"/>
  <c r="K260" s="1"/>
  <c r="H261"/>
  <c r="K261" s="1"/>
  <c r="H262"/>
  <c r="H263"/>
  <c r="K263" s="1"/>
  <c r="H264"/>
  <c r="K264" s="1"/>
  <c r="H265"/>
  <c r="K265" s="1"/>
  <c r="H266"/>
  <c r="K266" s="1"/>
  <c r="H267"/>
  <c r="K267" s="1"/>
  <c r="H268"/>
  <c r="H269"/>
  <c r="K269" s="1"/>
  <c r="H270"/>
  <c r="K270" s="1"/>
  <c r="H271"/>
  <c r="K271" s="1"/>
  <c r="H272"/>
  <c r="K272" s="1"/>
  <c r="H273"/>
  <c r="K273" s="1"/>
  <c r="H274"/>
  <c r="H275"/>
  <c r="K275" s="1"/>
  <c r="H276"/>
  <c r="K276" s="1"/>
  <c r="H277"/>
  <c r="K277" s="1"/>
  <c r="H278"/>
  <c r="K278" s="1"/>
  <c r="H279"/>
  <c r="K279" s="1"/>
  <c r="H280"/>
  <c r="H281"/>
  <c r="K281" s="1"/>
  <c r="H282"/>
  <c r="K282" s="1"/>
  <c r="H283"/>
  <c r="K283" s="1"/>
  <c r="H284"/>
  <c r="K284" s="1"/>
  <c r="H285"/>
  <c r="K285" s="1"/>
  <c r="H286"/>
  <c r="K286" s="1"/>
  <c r="H287"/>
  <c r="H288"/>
  <c r="K288" s="1"/>
  <c r="H289"/>
  <c r="K289" s="1"/>
  <c r="H290"/>
  <c r="K290" s="1"/>
  <c r="H291"/>
  <c r="K291" s="1"/>
  <c r="H292"/>
  <c r="K292" s="1"/>
  <c r="H293"/>
  <c r="H294"/>
  <c r="K294" s="1"/>
  <c r="H295"/>
  <c r="K295" s="1"/>
  <c r="H296"/>
  <c r="K296" s="1"/>
  <c r="H297"/>
  <c r="H298"/>
  <c r="K298" s="1"/>
  <c r="H299"/>
  <c r="K299" s="1"/>
  <c r="H300"/>
  <c r="K300" s="1"/>
  <c r="H301"/>
  <c r="H302"/>
  <c r="K302" s="1"/>
  <c r="H303"/>
  <c r="K303" s="1"/>
  <c r="H304"/>
  <c r="H305"/>
  <c r="K305" s="1"/>
  <c r="H306"/>
  <c r="K306" s="1"/>
  <c r="H307"/>
  <c r="H308"/>
  <c r="K308" s="1"/>
  <c r="H309"/>
  <c r="K309" s="1"/>
  <c r="H310"/>
  <c r="K310" s="1"/>
  <c r="H311"/>
  <c r="H312"/>
  <c r="K312" s="1"/>
  <c r="H313"/>
  <c r="K313" s="1"/>
  <c r="H314"/>
  <c r="H315"/>
  <c r="K315" s="1"/>
  <c r="H316"/>
  <c r="K316" s="1"/>
  <c r="H317"/>
  <c r="K317" s="1"/>
  <c r="H318"/>
  <c r="K318" s="1"/>
  <c r="H319"/>
  <c r="K319" s="1"/>
  <c r="H83"/>
  <c r="J85"/>
  <c r="L85" s="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J12"/>
  <c r="H12"/>
  <c r="J319"/>
  <c r="J137"/>
  <c r="L137" s="1"/>
  <c r="J138"/>
  <c r="L138" s="1"/>
  <c r="J139"/>
  <c r="L139" s="1"/>
  <c r="J133"/>
  <c r="L133" s="1"/>
  <c r="J134"/>
  <c r="L134" s="1"/>
  <c r="J135"/>
  <c r="L135" s="1"/>
  <c r="J129"/>
  <c r="L129" s="1"/>
  <c r="J130"/>
  <c r="L130" s="1"/>
  <c r="J131"/>
  <c r="L131" s="1"/>
  <c r="J124"/>
  <c r="L124" s="1"/>
  <c r="J125"/>
  <c r="L125" s="1"/>
  <c r="J126"/>
  <c r="L126" s="1"/>
  <c r="J127"/>
  <c r="L127" s="1"/>
  <c r="J119"/>
  <c r="L119" s="1"/>
  <c r="J120"/>
  <c r="L120" s="1"/>
  <c r="J89"/>
  <c r="L89" s="1"/>
  <c r="J109"/>
  <c r="L109" s="1"/>
  <c r="J108"/>
  <c r="L108" s="1"/>
  <c r="J105"/>
  <c r="L105" s="1"/>
  <c r="J97"/>
  <c r="L97" s="1"/>
  <c r="J122"/>
  <c r="L122" s="1"/>
  <c r="J117"/>
  <c r="L117" s="1"/>
  <c r="J115"/>
  <c r="L115" s="1"/>
  <c r="J113"/>
  <c r="L113" s="1"/>
  <c r="J111"/>
  <c r="L111" s="1"/>
  <c r="J107"/>
  <c r="L107" s="1"/>
  <c r="J104"/>
  <c r="L104" s="1"/>
  <c r="J103"/>
  <c r="L103" s="1"/>
  <c r="J101"/>
  <c r="L101" s="1"/>
  <c r="J100"/>
  <c r="L100" s="1"/>
  <c r="J99"/>
  <c r="L99" s="1"/>
  <c r="J96"/>
  <c r="L96" s="1"/>
  <c r="J95"/>
  <c r="L95" s="1"/>
  <c r="J93"/>
  <c r="L93" s="1"/>
  <c r="J92"/>
  <c r="L92" s="1"/>
  <c r="J91"/>
  <c r="L91" s="1"/>
  <c r="J88"/>
  <c r="L88" s="1"/>
  <c r="J87"/>
  <c r="L87" s="1"/>
  <c r="J84"/>
  <c r="L84" s="1"/>
  <c r="J83"/>
  <c r="L83" s="1"/>
  <c r="K83"/>
</calcChain>
</file>

<file path=xl/sharedStrings.xml><?xml version="1.0" encoding="utf-8"?>
<sst xmlns="http://schemas.openxmlformats.org/spreadsheetml/2006/main" count="624" uniqueCount="266">
  <si>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</si>
  <si>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</si>
  <si>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</si>
  <si>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</si>
  <si>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</si>
  <si>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</si>
  <si>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</si>
  <si>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</si>
  <si>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</si>
  <si>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</si>
  <si>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</si>
  <si>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</si>
  <si>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</si>
  <si>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</si>
  <si>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</si>
  <si>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</si>
  <si>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</si>
  <si>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</si>
  <si>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</si>
  <si>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</si>
  <si>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</si>
  <si>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</si>
  <si>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</si>
  <si>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</si>
  <si>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</si>
  <si>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</si>
  <si>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</si>
  <si>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</si>
  <si>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</si>
  <si>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</si>
  <si>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</si>
  <si>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</si>
  <si>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</si>
  <si>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</si>
  <si>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</si>
  <si>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</si>
  <si>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</si>
  <si>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</si>
  <si>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</si>
  <si>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</si>
  <si>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</si>
  <si>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</si>
  <si>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</si>
  <si>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</si>
  <si>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</si>
  <si>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</si>
  <si>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</si>
  <si>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</si>
  <si>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</si>
  <si>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</si>
  <si>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</si>
  <si>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</si>
  <si>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</si>
  <si>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</si>
  <si>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</si>
  <si>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</si>
  <si>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</si>
  <si>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</si>
  <si>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</si>
  <si>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</si>
  <si>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</si>
  <si>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</si>
  <si>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</si>
  <si>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</si>
  <si>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</si>
  <si>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</si>
  <si>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</si>
  <si>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</si>
  <si>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</si>
  <si>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</si>
  <si>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</si>
  <si>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</si>
  <si>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</si>
  <si>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</si>
  <si>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</si>
  <si>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</si>
  <si>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</si>
  <si>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</si>
  <si>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</si>
  <si>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</si>
  <si>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</si>
  <si>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</si>
  <si>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</si>
  <si>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</si>
  <si>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</si>
  <si>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</si>
  <si>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</si>
  <si>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Ֆինանսա 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Տեխնիկական միջոցներ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Աշխատ անքային ռեսուրսներ</t>
    </r>
  </si>
  <si>
    <t>Առաջարկած գնման առար կայի տեխնի կական հատ կանիշների համապատա սխանությունը</t>
  </si>
  <si>
    <t>Տվյալներմերժված հայտերի մասին</t>
  </si>
  <si>
    <t>Առաջինչափաբաժնի մասով մրցույթը չի կայացել գնային առաջարկների բացակայության պատճառով: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</si>
  <si>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</si>
  <si>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</si>
  <si>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</si>
  <si>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</si>
  <si>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</si>
  <si>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</si>
  <si>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</si>
  <si>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</si>
  <si>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Ծանոթություն` Եթե գնման ընթացակարգում կիրառվել են Գնումների ոլորտը կարգավորող օրենսդրությամբ նախատեսված բանակցություններ գների նվազեցման նպատակով:</t>
  </si>
  <si>
    <t>Նարա Եդիգարյան</t>
  </si>
  <si>
    <t>ՇՀ ԸՆԹԱՑԱԿԱՐԳԻ ԾԱԾԿԱԳԻՐԸ՝ ՀՀ ԿԱ Ո-ՇՀԱՊՁԲ-11/6</t>
  </si>
  <si>
    <t>Պատվիրատուն` ՀՀ ԿԱ ոստիկանությունը, որը գտնվում է Նալբանդյան 130 հասցեում, ստորև ներկայացնում է ՀՀ ԿԱ Ո-ՇՀԱՊՁԲ-11/6 ծածկագրով հայտարարված ՇՀ ընթացակարգի արդյունքում կնքված պայմանագրի /երի/ մասին տեղեկատվությունը։</t>
  </si>
  <si>
    <t>Օ6</t>
  </si>
  <si>
    <t>-</t>
  </si>
  <si>
    <t>Ծանոթություն` &lt;&lt;Զանգեզուր Էքսիմպ&gt;&gt; ՍՊԸ-ի հայտը մերժվել է հրավերի պահանջներին չհամապատասխանելու պատճառով:</t>
  </si>
  <si>
    <t xml:space="preserve">«ԴԱՐՖ» ՍՊԸ </t>
  </si>
  <si>
    <t>ք. Երևան, Ս. Վրացյան 71-34</t>
  </si>
  <si>
    <t>20504-22239871001</t>
  </si>
  <si>
    <t>darf-llc@mail.ru</t>
  </si>
  <si>
    <t>Չափաբաժին 1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</si>
  <si>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</si>
  <si>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</si>
  <si>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</si>
  <si>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</si>
  <si>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</si>
  <si>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</si>
  <si>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Կապարային մարտկոց</t>
  </si>
  <si>
    <t xml:space="preserve">Շարժիչի յուղ  </t>
  </si>
  <si>
    <t>&lt;&lt;Հույս-Մոտոր&gt;&gt; ՍՊԸ</t>
  </si>
  <si>
    <t>ք. Երևան, Զավարյան 12</t>
  </si>
  <si>
    <t xml:space="preserve">&lt;&lt;Առէկսիմբանկ Գազպրոմբանկի խումբ&gt;&gt;ՓԲԸ
Հ/Հ 23800144930100
</t>
  </si>
  <si>
    <t>ՀՎՀՀ   00430814</t>
  </si>
  <si>
    <t>Գլխիկի միջադիր                                                  ՈՒԱԶ</t>
  </si>
  <si>
    <t xml:space="preserve"> Շարժիչի  բարձիկ                                                ՈՒԱԶ</t>
  </si>
  <si>
    <t>կոմպլ.</t>
  </si>
  <si>
    <t>Գեներատոր                                                           ՈՒԱԶ</t>
  </si>
  <si>
    <t>Մեկնարկիչ                                                            ՈՒԱԶ</t>
  </si>
  <si>
    <t>Կամրջակի ատամնանվակ                                   ՈՒԱԶ</t>
  </si>
  <si>
    <t>Փոխանցման տուփի առաջնային լիսեռ               ՈՒԱԶ</t>
  </si>
  <si>
    <t>Փոխանցման տուփի առաջն.  ատամնանիվ        ՈՒԱԶ</t>
  </si>
  <si>
    <t>Փոխանցման տուփի երրորդային ատամնանիվ  ՈՒԱԶ</t>
  </si>
  <si>
    <t>Փախանցման տուփի կցորդիչ                              ՈՒԱԶ</t>
  </si>
  <si>
    <t>Արգելակման առջևի կոճղակ                   ՈւԱԶ-31519</t>
  </si>
  <si>
    <t>Արգելակման կոճղակ                              ՈւԱԶ-31514</t>
  </si>
  <si>
    <t>Սեղմող սկավառակ  հավաքածու                      ՈւԱԶ</t>
  </si>
  <si>
    <t>Զսպանի թերթ – N1                                           ԳԱԶԵԼ</t>
  </si>
  <si>
    <t>Զսպանի թերթ – N2                                           ԳԱԶԵԼ</t>
  </si>
  <si>
    <t>Զսպանի վռաններ                                             ԳԱԶԵԼ</t>
  </si>
  <si>
    <t>Փոկ                                                                   ԳԱԶԵԼ</t>
  </si>
  <si>
    <t xml:space="preserve"> Կցորդման սկավառակ                                     ԳԱԶԵԼ</t>
  </si>
  <si>
    <t>Սեղմող սկավառակ                                          ԳԱԶԵԼ</t>
  </si>
  <si>
    <t xml:space="preserve"> Արգելակման առջևի կոճղակ                           ԳԱԶԵԼ</t>
  </si>
  <si>
    <t xml:space="preserve"> Արգելակման ետևի կոճղակ                            ԳԱԶԵԼ</t>
  </si>
  <si>
    <t xml:space="preserve"> Ղեկի կառավարման համակարգ                   ԳԱԶԵԼ</t>
  </si>
  <si>
    <t xml:space="preserve"> Կարբյուրատոր                                                ԳԱԶԵԼ</t>
  </si>
  <si>
    <t xml:space="preserve"> Հոսանքի բաշխիչ                                             ԳԱԶԵԼ</t>
  </si>
  <si>
    <t xml:space="preserve"> Ջրի պոմպ                                                         ԳԱԶԵԼ</t>
  </si>
  <si>
    <t xml:space="preserve"> Յուղի զտիչ                                                          ՎԱԶ</t>
  </si>
  <si>
    <t xml:space="preserve"> Ջրի պոմպ                                                            ՎԱԶ</t>
  </si>
  <si>
    <t xml:space="preserve"> Հաղորդակի շղթա                                               ՎԱԶ</t>
  </si>
  <si>
    <t xml:space="preserve"> Փոկ ատամնանիվ                                        ՎԱԶ2110</t>
  </si>
  <si>
    <t xml:space="preserve"> Կարբյուրատոր                                                    ՎԱԶ</t>
  </si>
  <si>
    <t xml:space="preserve"> Բենզապոմպ                                                 ՎԱԶ2106</t>
  </si>
  <si>
    <t xml:space="preserve"> Մեկնարկիչ                                                           ՎԱԶ</t>
  </si>
  <si>
    <t xml:space="preserve"> Խաչուկ                                                                 ՎԱԶ</t>
  </si>
  <si>
    <t xml:space="preserve"> Կցորդման առանցքակալ                                     ՎԱԶ</t>
  </si>
  <si>
    <t xml:space="preserve"> Կցորդման մեխանիզմի հավաքածու                   ՎԱԶ</t>
  </si>
  <si>
    <t>Լծակի ականոց                                                    ՎԱԶ</t>
  </si>
  <si>
    <t xml:space="preserve"> Ներքևի լծակի գնդամատ                                    ՎԱԶ</t>
  </si>
  <si>
    <t>Ղեկային համակարգ                                           ՎԱԶ</t>
  </si>
  <si>
    <t xml:space="preserve"> Ղեկի քարշի հավաքածու                                     ՎԱԶ</t>
  </si>
  <si>
    <t>Առջևի մեղմիչ                                               ՎԱԶ2106</t>
  </si>
  <si>
    <t>Ետևի մեղմիչ                                                ՎԱԶ2106</t>
  </si>
  <si>
    <t>Արգելակման առջևի կոճղակ                       ՎԱԶ2106</t>
  </si>
  <si>
    <t>Արգելակման առջևի կոճղակ                       ՎԱԶ2121</t>
  </si>
  <si>
    <t xml:space="preserve"> Արգելակման առջևի կոճղակ                      ՎԱԶ 2110</t>
  </si>
  <si>
    <t>Արգելակման վակումային ուժեղացուցիչ  ՎԱԶ2121</t>
  </si>
  <si>
    <t>Արգելակման վակումային ուժեղացուցիչ  ՎԱԶ2106</t>
  </si>
  <si>
    <t>Փոխանցման տուփի առաջնային լիսեռ            ՎԱԶ</t>
  </si>
  <si>
    <t>Ջրի հովացուցիչ                                         Վազ 2106</t>
  </si>
  <si>
    <t>Լ</t>
  </si>
  <si>
    <t xml:space="preserve">Ավտոմեքենաների անիվներ </t>
  </si>
  <si>
    <t xml:space="preserve">Միջազգային ստանդարտ. SAE W 30 API-SG/CD կամ համարժեք. Ինժեկտորային շարժիչների համար յուղ /միներալ/: Կինեմատիկ մածուցիկությունը 100 0C-ի դեպքում` 12.5 մմ 2մ/վ-ից ոչ պակաս, ամծուցիկության ինդեքսը` 120-ից ոչ պակաս, բռնկման ջերմաստիճանը` 190 0C-ից ոչ բարձր, մեխանիկական մասնիկների մասնաբաժինը` 0.015-ից ոչ ավելի, ջրի մասնաբաժինը` հետքեր, խտությունը 200C-ի դեպքում 905 կգ/մ3-ից ոչ ավելի, չօգտագործված, հրավտանգ:
2014թ. արտադրության: Փոխադրումը Ցանկացած տրանսպորտով, մատակարարի կողմից:
</t>
  </si>
  <si>
    <t>Օդաճնշական դողեր 185/65 R15 մարդատար ավտոմեքենայի համասեզոն, խցավոր /խուցը-UK-13, փականը+LK-35-11.7/ : Անվադողի վրա նշված է  Speed index- H, Load index 82,  : Չօգտագործված: Անվադողերի արտադրության տարեթիվը ոչ շուտ 2014թ-ի 3-րդ եռամսյակ:</t>
  </si>
  <si>
    <t xml:space="preserve">ԳՕՍՏ 2911-91, Կապարաթվային ստարտերային կուտակիչային մարտկոցներ 60 A, մարդատար
ավտ. համար; Փոխադրումը ցանկացած տրանսպորտով, մատակարարի կողմից: 2014 թ.
 արտադրության,երաշխիքային ժամկետ`  12 ամիս Փոխադրումը Ցանկացած տրանսպորտով, մատակարարի կողմից
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</si>
  <si>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</si>
  <si>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</si>
  <si>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</si>
  <si>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</si>
  <si>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</si>
  <si>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</si>
  <si>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</si>
  <si>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</si>
  <si>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</si>
  <si>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</si>
  <si>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</si>
  <si>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</si>
  <si>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</si>
  <si>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</si>
  <si>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</si>
  <si>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</si>
  <si>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</si>
  <si>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</si>
  <si>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</si>
  <si>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</si>
  <si>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</si>
  <si>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</si>
  <si>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</si>
  <si>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</si>
  <si>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</si>
  <si>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</si>
  <si>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</si>
  <si>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այո (48-50)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</si>
  <si>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</si>
  <si>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</si>
  <si>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</si>
  <si>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</si>
  <si>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</si>
  <si>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</si>
  <si>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</si>
  <si>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</si>
  <si>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&lt;&lt;Արծափ Գրուպ&gt;&gt; ՍՊԸ</t>
  </si>
  <si>
    <t>Նշան Տեր-Գրիգորյան Ա/Ձ</t>
  </si>
  <si>
    <t>&lt;&lt;Մ-Բի-Ռ&gt;&gt; ՍՊԸ</t>
  </si>
  <si>
    <t>&lt;&lt;Հույս Մոտոր&gt;&gt; ՍՊԸ</t>
  </si>
  <si>
    <t>&lt;&lt;Ֆլեշ Մոտորս&gt;&gt; ՍՊԸ</t>
  </si>
  <si>
    <t>&lt;&lt;Ինգլիշ Թրեյդ Հաուզ&gt;&gt; ՍՊԸ</t>
  </si>
  <si>
    <t>&lt;&lt;Մոսէսքո&gt;&gt; ՍՊԸ</t>
  </si>
  <si>
    <t>&lt;&lt;Դարֆ &gt;&gt; ՍՊԸ</t>
  </si>
  <si>
    <t>&lt;&lt;Էլբատ&gt;&gt; ՓԲԸ</t>
  </si>
  <si>
    <t>24.03.2015թ.</t>
  </si>
  <si>
    <t>27.03.2015թ.</t>
  </si>
  <si>
    <t>02.04.2015թ.</t>
  </si>
  <si>
    <t>09.04.2015թ.</t>
  </si>
  <si>
    <t>10.04.2015թ.</t>
  </si>
  <si>
    <t>ՀՀ ԿԱ Ո-ՇՀԱՊՁԲ-11/6-ԱՊ-2015/2</t>
  </si>
  <si>
    <t xml:space="preserve">«Ֆլեշ Մոտորս» ՍՊԸ </t>
  </si>
  <si>
    <t>15, 30,36,38, 39,40, 50</t>
  </si>
  <si>
    <t>ՀՀ ԿԱ Ո-ՇՀԱՊՁԲ-11/6-ԱՊ-2015/3</t>
  </si>
  <si>
    <t>ՀՀ ԿԱ Ո-ՇՀԱՊՁԲ-11/6-ԱՊ-2015/4</t>
  </si>
  <si>
    <t>ՀՀ ԿԱ Ո-ՇՀԱՊՁԲ-11/6-ԱՊ-2015/5</t>
  </si>
  <si>
    <t>ՀՀ ԿԱ Ո-ՇՀԱՊՁԲ-11/6-ԱՊ-2015/6</t>
  </si>
  <si>
    <t>ՀՀ ԿԱ Ո-ՇՀԱՊՁԲ-11/6-ԱՊ-2015/1</t>
  </si>
  <si>
    <t>Հասցե` ք. Երևան, Ռուբինյանց 31</t>
  </si>
  <si>
    <t xml:space="preserve">«Արարատբանկ» ԲԲԸ
Հ/Հ  1510012745550100
</t>
  </si>
  <si>
    <t>ՀՎՀՀ 00873228</t>
  </si>
  <si>
    <t xml:space="preserve">info@flash-tegetamotors.am </t>
  </si>
  <si>
    <t xml:space="preserve">«Ինգլիշ Թրեյդ Հաուզ» ՍՊԸ  </t>
  </si>
  <si>
    <t>19, 25, 26, 32, 41, 42, 43</t>
  </si>
  <si>
    <t>ք.Երևան, Չարենցի 4/17</t>
  </si>
  <si>
    <t xml:space="preserve">«HSBC բանկ հայաստան» ՓԲԸ
Հ/Հ 001-039544-001
</t>
  </si>
  <si>
    <t>ՀՎՀՀ 02550253</t>
  </si>
  <si>
    <t>eth@netsys.am</t>
  </si>
  <si>
    <t xml:space="preserve">«Մ-ԲԻ-Ռ» ՍՊԸ </t>
  </si>
  <si>
    <t>ՀՀ ԿԱ Ո-ՇՀԱՊՁԲ-11/6-ԱՊ-2015/7</t>
  </si>
  <si>
    <t>ՀՀ  ք. Երևան, Մյասնիկյան 22/4</t>
  </si>
  <si>
    <t xml:space="preserve">«Ակբա-Կրեդիտ Ագրիկոլ բանկ» ՓԲԸ Գավառի մ/ճ
Հ/Հ 220083335012000
</t>
  </si>
  <si>
    <t>ՀՎՀՀ 08417829</t>
  </si>
  <si>
    <t>m-bi-r@mail.ru</t>
  </si>
  <si>
    <t xml:space="preserve">« Արծափ Գրուպ» ՍՊԸ </t>
  </si>
  <si>
    <t>2,5-8, 18, 21, 22, 28, 29,35 37, 46, 47</t>
  </si>
  <si>
    <t>ք. Երևան, 16 թաղ., 25 շ. 111 բն.</t>
  </si>
  <si>
    <t xml:space="preserve">«Զարգացման Հայկական բանկ» ԲԲԸ                                                    Հ/Հ 1810005702320100
</t>
  </si>
  <si>
    <t>ՀՎՀՀ 01255779</t>
  </si>
  <si>
    <t>arsapgrupllc@mail.ru</t>
  </si>
  <si>
    <t>10, 11, 20, 34, 48</t>
  </si>
  <si>
    <t xml:space="preserve">Ա/Ձ Նշան Տեր-Գրիգորյան </t>
  </si>
  <si>
    <t>Արմավիրի մարզ, գյուղ Պտղունք</t>
  </si>
  <si>
    <t xml:space="preserve">«Առէկսիմբանկ-Գազպրոմբանկի խումբ» ՓԲԸ
Հ/Հ  2380023684270100
</t>
  </si>
  <si>
    <t>ՀՎՀՀ 52127599</t>
  </si>
  <si>
    <t>musaler.auto@gmail.com</t>
  </si>
  <si>
    <t>1, 3, 4, 12-14, 16, 17, 23, 24, 27, 31, 33, 44, 45</t>
  </si>
  <si>
    <t>981 830</t>
  </si>
  <si>
    <t>01.04.2015թ.</t>
  </si>
  <si>
    <t>12.03.2015թ.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</si>
</sst>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u/>
      <sz val="6"/>
      <color theme="10"/>
      <name val="Calibri"/>
      <family val="2"/>
    </font>
    <font>
      <sz val="6"/>
      <color theme="1"/>
      <name val="Calibri"/>
      <family val="2"/>
      <scheme val="minor"/>
    </font>
    <font>
      <sz val="6"/>
      <color theme="1"/>
      <name val="Sylfaen"/>
      <family val="1"/>
      <charset val="204"/>
    </font>
    <font>
      <sz val="6"/>
      <color theme="1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14" fontId="1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15" fillId="0" borderId="1" xfId="1" applyFont="1" applyBorder="1" applyAlignment="1" applyProtection="1"/>
    <xf numFmtId="0" fontId="5" fillId="0" borderId="0" xfId="0" applyFont="1" applyAlignment="1">
      <alignment horizontal="center" vertical="top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" fontId="16" fillId="0" borderId="1" xfId="0" applyNumberFormat="1" applyFont="1" applyBorder="1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right" vertical="top" wrapText="1"/>
    </xf>
    <xf numFmtId="0" fontId="17" fillId="0" borderId="1" xfId="0" applyFont="1" applyBorder="1" applyAlignment="1">
      <alignment horizontal="right" vertical="top" wrapText="1"/>
    </xf>
    <xf numFmtId="0" fontId="17" fillId="0" borderId="1" xfId="0" applyFont="1" applyBorder="1" applyAlignment="1">
      <alignment horizontal="right" vertical="top" wrapText="1" indent="2"/>
    </xf>
    <xf numFmtId="0" fontId="17" fillId="0" borderId="1" xfId="0" applyFont="1" applyBorder="1" applyAlignment="1">
      <alignment horizontal="right" vertical="top" wrapText="1" indent="5"/>
    </xf>
    <xf numFmtId="0" fontId="1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1" applyBorder="1" applyAlignment="1" applyProtection="1"/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8" fillId="0" borderId="7" xfId="1" applyBorder="1" applyAlignment="1" applyProtection="1"/>
    <xf numFmtId="0" fontId="4" fillId="0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1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0" fillId="0" borderId="7" xfId="0" applyBorder="1"/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info@flash-tegetamotors.am" TargetMode="External"/><Relationship Id="rId7" Type="http://schemas.openxmlformats.org/officeDocument/2006/relationships/hyperlink" Target="mailto:musaler.auto@gmail.com" TargetMode="External"/><Relationship Id="rId2" Type="http://schemas.openxmlformats.org/officeDocument/2006/relationships/hyperlink" Target="mailto:darf-llc@mail.ru" TargetMode="External"/><Relationship Id="rId1" Type="http://schemas.openxmlformats.org/officeDocument/2006/relationships/hyperlink" Target="mailto:police-gnumner@rambler.ru" TargetMode="External"/><Relationship Id="rId6" Type="http://schemas.openxmlformats.org/officeDocument/2006/relationships/hyperlink" Target="mailto:arsapgrupllc@mail.ru" TargetMode="External"/><Relationship Id="rId5" Type="http://schemas.openxmlformats.org/officeDocument/2006/relationships/hyperlink" Target="mailto:m-bi-r@mail.ru" TargetMode="External"/><Relationship Id="rId4" Type="http://schemas.openxmlformats.org/officeDocument/2006/relationships/hyperlink" Target="mailto:eth@netsys.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7"/>
  <sheetViews>
    <sheetView tabSelected="1" topLeftCell="A65" zoomScale="120" zoomScaleNormal="120" workbookViewId="0">
      <selection activeCell="H70" sqref="H70:L70"/>
    </sheetView>
  </sheetViews>
  <sheetFormatPr defaultRowHeight="9.75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6" width="9.140625" style="17" customWidth="1"/>
    <col min="7" max="7" width="9.140625" style="17" hidden="1" customWidth="1"/>
    <col min="8" max="8" width="9.140625" style="17" customWidth="1"/>
    <col min="9" max="9" width="9.140625" style="17" hidden="1" customWidth="1"/>
    <col min="10" max="10" width="9" style="1" customWidth="1"/>
    <col min="11" max="12" width="31.7109375" style="1" customWidth="1"/>
    <col min="13" max="16384" width="9.140625" style="1"/>
  </cols>
  <sheetData>
    <row r="1" spans="1:12" ht="17.25">
      <c r="A1" s="141" t="s">
        <v>10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2" ht="9.75" customHeight="1">
      <c r="A2" s="4"/>
      <c r="B2" s="4"/>
      <c r="C2" s="4"/>
      <c r="D2" s="4"/>
      <c r="E2" s="4"/>
      <c r="F2" s="15"/>
      <c r="G2" s="15"/>
      <c r="H2" s="15"/>
      <c r="I2" s="15"/>
      <c r="J2" s="4"/>
      <c r="K2" s="4"/>
    </row>
    <row r="3" spans="1:12" ht="17.25">
      <c r="A3" s="141" t="s">
        <v>11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>
      <c r="A4" s="3"/>
      <c r="B4" s="3"/>
      <c r="C4" s="3"/>
      <c r="D4" s="3"/>
      <c r="E4" s="3"/>
      <c r="F4" s="16"/>
      <c r="G4" s="16"/>
      <c r="H4" s="16"/>
      <c r="I4" s="16"/>
      <c r="J4" s="3"/>
      <c r="K4" s="3"/>
    </row>
    <row r="5" spans="1:12" ht="19.5" customHeight="1">
      <c r="A5" s="141" t="s">
        <v>101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</row>
    <row r="6" spans="1:12" ht="45" customHeight="1">
      <c r="A6" s="142" t="s">
        <v>102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</row>
    <row r="7" spans="1:12" ht="12.75" customHeight="1">
      <c r="B7" s="144" t="s">
        <v>1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</row>
    <row r="8" spans="1:12" ht="11.25" customHeight="1">
      <c r="B8" s="151" t="s">
        <v>2</v>
      </c>
      <c r="C8" s="151" t="s">
        <v>3</v>
      </c>
      <c r="D8" s="151" t="s">
        <v>4</v>
      </c>
      <c r="E8" s="144" t="s">
        <v>5</v>
      </c>
      <c r="F8" s="146"/>
      <c r="G8" s="74"/>
      <c r="H8" s="144" t="s">
        <v>6</v>
      </c>
      <c r="I8" s="145"/>
      <c r="J8" s="146"/>
      <c r="K8" s="147" t="s">
        <v>7</v>
      </c>
      <c r="L8" s="151" t="s">
        <v>78</v>
      </c>
    </row>
    <row r="9" spans="1:12" ht="10.5" customHeight="1">
      <c r="B9" s="152"/>
      <c r="C9" s="152"/>
      <c r="D9" s="152"/>
      <c r="E9" s="153" t="s">
        <v>77</v>
      </c>
      <c r="F9" s="155" t="s">
        <v>0</v>
      </c>
      <c r="G9" s="95"/>
      <c r="H9" s="144" t="s">
        <v>8</v>
      </c>
      <c r="I9" s="145"/>
      <c r="J9" s="146"/>
      <c r="K9" s="148"/>
      <c r="L9" s="152"/>
    </row>
    <row r="10" spans="1:12" ht="12.75" customHeight="1">
      <c r="B10" s="152"/>
      <c r="C10" s="152"/>
      <c r="D10" s="152"/>
      <c r="E10" s="154"/>
      <c r="F10" s="156"/>
      <c r="G10" s="78"/>
      <c r="H10" s="149" t="s">
        <v>77</v>
      </c>
      <c r="I10" s="64"/>
      <c r="J10" s="151" t="s">
        <v>0</v>
      </c>
      <c r="K10" s="148"/>
      <c r="L10" s="152"/>
    </row>
    <row r="11" spans="1:12" ht="12.75" customHeight="1">
      <c r="B11" s="152"/>
      <c r="C11" s="152"/>
      <c r="D11" s="152"/>
      <c r="E11" s="154"/>
      <c r="F11" s="156"/>
      <c r="G11" s="78"/>
      <c r="H11" s="150"/>
      <c r="I11" s="65"/>
      <c r="J11" s="152"/>
      <c r="K11" s="148"/>
      <c r="L11" s="152"/>
    </row>
    <row r="12" spans="1:12" ht="40.5" customHeight="1">
      <c r="B12" s="73">
        <v>1</v>
      </c>
      <c r="C12" s="88" t="s">
        <v>123</v>
      </c>
      <c r="D12" s="89" t="s">
        <v>9</v>
      </c>
      <c r="E12" s="97">
        <v>15</v>
      </c>
      <c r="F12" s="97">
        <v>15</v>
      </c>
      <c r="G12" s="97">
        <v>1000</v>
      </c>
      <c r="H12" s="93">
        <f>+E12*G12</f>
        <v>15000</v>
      </c>
      <c r="I12" s="93"/>
      <c r="J12" s="72">
        <f>+F12*G12</f>
        <v>15000</v>
      </c>
      <c r="K12" s="90" t="s">
        <v>123</v>
      </c>
      <c r="L12" s="90" t="s">
        <v>123</v>
      </c>
    </row>
    <row r="13" spans="1:12" ht="40.5" customHeight="1">
      <c r="B13" s="73">
        <v>2</v>
      </c>
      <c r="C13" s="90" t="s">
        <v>124</v>
      </c>
      <c r="D13" s="91" t="s">
        <v>125</v>
      </c>
      <c r="E13" s="98">
        <v>15</v>
      </c>
      <c r="F13" s="98">
        <v>15</v>
      </c>
      <c r="G13" s="98">
        <v>7200</v>
      </c>
      <c r="H13" s="93">
        <f t="shared" ref="H13:H61" si="0">+E13*G13</f>
        <v>108000</v>
      </c>
      <c r="I13" s="93"/>
      <c r="J13" s="72">
        <f t="shared" ref="J13:J61" si="1">+F13*G13</f>
        <v>108000</v>
      </c>
      <c r="K13" s="90" t="s">
        <v>124</v>
      </c>
      <c r="L13" s="90" t="s">
        <v>124</v>
      </c>
    </row>
    <row r="14" spans="1:12" ht="40.5" customHeight="1">
      <c r="B14" s="73">
        <v>3</v>
      </c>
      <c r="C14" s="90" t="s">
        <v>126</v>
      </c>
      <c r="D14" s="91" t="s">
        <v>9</v>
      </c>
      <c r="E14" s="99">
        <v>2</v>
      </c>
      <c r="F14" s="99">
        <v>2</v>
      </c>
      <c r="G14" s="98">
        <v>42365</v>
      </c>
      <c r="H14" s="93">
        <f t="shared" si="0"/>
        <v>84730</v>
      </c>
      <c r="I14" s="93"/>
      <c r="J14" s="72">
        <f t="shared" si="1"/>
        <v>84730</v>
      </c>
      <c r="K14" s="90" t="s">
        <v>126</v>
      </c>
      <c r="L14" s="90" t="s">
        <v>126</v>
      </c>
    </row>
    <row r="15" spans="1:12" ht="40.5" customHeight="1">
      <c r="B15" s="73">
        <v>4</v>
      </c>
      <c r="C15" s="90" t="s">
        <v>127</v>
      </c>
      <c r="D15" s="91" t="s">
        <v>9</v>
      </c>
      <c r="E15" s="98">
        <v>2</v>
      </c>
      <c r="F15" s="98">
        <v>2</v>
      </c>
      <c r="G15" s="98">
        <v>45765</v>
      </c>
      <c r="H15" s="93">
        <f t="shared" si="0"/>
        <v>91530</v>
      </c>
      <c r="I15" s="93"/>
      <c r="J15" s="72">
        <f t="shared" si="1"/>
        <v>91530</v>
      </c>
      <c r="K15" s="90" t="s">
        <v>127</v>
      </c>
      <c r="L15" s="90" t="s">
        <v>127</v>
      </c>
    </row>
    <row r="16" spans="1:12" ht="40.5" customHeight="1">
      <c r="B16" s="73">
        <v>5</v>
      </c>
      <c r="C16" s="90" t="s">
        <v>128</v>
      </c>
      <c r="D16" s="91" t="s">
        <v>125</v>
      </c>
      <c r="E16" s="100">
        <v>5</v>
      </c>
      <c r="F16" s="100">
        <v>5</v>
      </c>
      <c r="G16" s="98">
        <v>35850</v>
      </c>
      <c r="H16" s="93">
        <f t="shared" si="0"/>
        <v>179250</v>
      </c>
      <c r="I16" s="93"/>
      <c r="J16" s="72">
        <f t="shared" si="1"/>
        <v>179250</v>
      </c>
      <c r="K16" s="90" t="s">
        <v>128</v>
      </c>
      <c r="L16" s="90" t="s">
        <v>128</v>
      </c>
    </row>
    <row r="17" spans="2:12" ht="40.5" customHeight="1">
      <c r="B17" s="73">
        <v>6</v>
      </c>
      <c r="C17" s="90" t="s">
        <v>129</v>
      </c>
      <c r="D17" s="91" t="s">
        <v>9</v>
      </c>
      <c r="E17" s="100">
        <v>5</v>
      </c>
      <c r="F17" s="100">
        <v>5</v>
      </c>
      <c r="G17" s="98">
        <v>24000</v>
      </c>
      <c r="H17" s="93">
        <f t="shared" si="0"/>
        <v>120000</v>
      </c>
      <c r="I17" s="93"/>
      <c r="J17" s="72">
        <f t="shared" si="1"/>
        <v>120000</v>
      </c>
      <c r="K17" s="90" t="s">
        <v>129</v>
      </c>
      <c r="L17" s="90" t="s">
        <v>129</v>
      </c>
    </row>
    <row r="18" spans="2:12" ht="40.5" customHeight="1">
      <c r="B18" s="73">
        <v>7</v>
      </c>
      <c r="C18" s="90" t="s">
        <v>130</v>
      </c>
      <c r="D18" s="91" t="s">
        <v>9</v>
      </c>
      <c r="E18" s="100">
        <v>5</v>
      </c>
      <c r="F18" s="100">
        <v>5</v>
      </c>
      <c r="G18" s="98">
        <v>19500</v>
      </c>
      <c r="H18" s="93">
        <f t="shared" si="0"/>
        <v>97500</v>
      </c>
      <c r="I18" s="93"/>
      <c r="J18" s="72">
        <f t="shared" si="1"/>
        <v>97500</v>
      </c>
      <c r="K18" s="90" t="s">
        <v>130</v>
      </c>
      <c r="L18" s="90" t="s">
        <v>130</v>
      </c>
    </row>
    <row r="19" spans="2:12" ht="40.5" customHeight="1">
      <c r="B19" s="73">
        <v>8</v>
      </c>
      <c r="C19" s="90" t="s">
        <v>131</v>
      </c>
      <c r="D19" s="91" t="s">
        <v>9</v>
      </c>
      <c r="E19" s="100">
        <v>5</v>
      </c>
      <c r="F19" s="100">
        <v>5</v>
      </c>
      <c r="G19" s="98">
        <v>16900</v>
      </c>
      <c r="H19" s="93">
        <f t="shared" si="0"/>
        <v>84500</v>
      </c>
      <c r="I19" s="93"/>
      <c r="J19" s="72">
        <f t="shared" si="1"/>
        <v>84500</v>
      </c>
      <c r="K19" s="90" t="s">
        <v>131</v>
      </c>
      <c r="L19" s="90" t="s">
        <v>131</v>
      </c>
    </row>
    <row r="20" spans="2:12" ht="40.5" customHeight="1">
      <c r="B20" s="73">
        <v>9</v>
      </c>
      <c r="C20" s="90" t="s">
        <v>132</v>
      </c>
      <c r="D20" s="91" t="s">
        <v>9</v>
      </c>
      <c r="E20" s="99">
        <v>8</v>
      </c>
      <c r="F20" s="99">
        <v>8</v>
      </c>
      <c r="G20" s="98">
        <v>15600</v>
      </c>
      <c r="H20" s="93">
        <f t="shared" si="0"/>
        <v>124800</v>
      </c>
      <c r="I20" s="93"/>
      <c r="J20" s="72">
        <f t="shared" si="1"/>
        <v>124800</v>
      </c>
      <c r="K20" s="90" t="s">
        <v>132</v>
      </c>
      <c r="L20" s="90" t="s">
        <v>132</v>
      </c>
    </row>
    <row r="21" spans="2:12" ht="40.5" customHeight="1">
      <c r="B21" s="73">
        <v>10</v>
      </c>
      <c r="C21" s="90" t="s">
        <v>133</v>
      </c>
      <c r="D21" s="91" t="s">
        <v>125</v>
      </c>
      <c r="E21" s="98">
        <v>10</v>
      </c>
      <c r="F21" s="98">
        <v>10</v>
      </c>
      <c r="G21" s="98">
        <v>11000</v>
      </c>
      <c r="H21" s="93">
        <f t="shared" si="0"/>
        <v>110000</v>
      </c>
      <c r="I21" s="93"/>
      <c r="J21" s="72">
        <f t="shared" si="1"/>
        <v>110000</v>
      </c>
      <c r="K21" s="90" t="s">
        <v>133</v>
      </c>
      <c r="L21" s="90" t="s">
        <v>133</v>
      </c>
    </row>
    <row r="22" spans="2:12" ht="40.5" customHeight="1">
      <c r="B22" s="73">
        <v>11</v>
      </c>
      <c r="C22" s="90" t="s">
        <v>134</v>
      </c>
      <c r="D22" s="91" t="s">
        <v>125</v>
      </c>
      <c r="E22" s="98">
        <v>10</v>
      </c>
      <c r="F22" s="98">
        <v>10</v>
      </c>
      <c r="G22" s="98">
        <v>15720</v>
      </c>
      <c r="H22" s="93">
        <f t="shared" si="0"/>
        <v>157200</v>
      </c>
      <c r="I22" s="93"/>
      <c r="J22" s="72">
        <f t="shared" si="1"/>
        <v>157200</v>
      </c>
      <c r="K22" s="90" t="s">
        <v>134</v>
      </c>
      <c r="L22" s="90" t="s">
        <v>134</v>
      </c>
    </row>
    <row r="23" spans="2:12" ht="40.5" customHeight="1">
      <c r="B23" s="73">
        <v>12</v>
      </c>
      <c r="C23" s="90" t="s">
        <v>135</v>
      </c>
      <c r="D23" s="91" t="s">
        <v>125</v>
      </c>
      <c r="E23" s="99">
        <v>5</v>
      </c>
      <c r="F23" s="99">
        <v>5</v>
      </c>
      <c r="G23" s="98">
        <v>32850</v>
      </c>
      <c r="H23" s="93">
        <f t="shared" si="0"/>
        <v>164250</v>
      </c>
      <c r="I23" s="93"/>
      <c r="J23" s="72">
        <f t="shared" si="1"/>
        <v>164250</v>
      </c>
      <c r="K23" s="90" t="s">
        <v>135</v>
      </c>
      <c r="L23" s="90" t="s">
        <v>135</v>
      </c>
    </row>
    <row r="24" spans="2:12" ht="40.5" customHeight="1">
      <c r="B24" s="73">
        <v>13</v>
      </c>
      <c r="C24" s="90" t="s">
        <v>136</v>
      </c>
      <c r="D24" s="91" t="s">
        <v>9</v>
      </c>
      <c r="E24" s="100">
        <v>6</v>
      </c>
      <c r="F24" s="100">
        <v>6</v>
      </c>
      <c r="G24" s="98">
        <v>32500</v>
      </c>
      <c r="H24" s="93">
        <f t="shared" si="0"/>
        <v>195000</v>
      </c>
      <c r="I24" s="93"/>
      <c r="J24" s="72">
        <f t="shared" si="1"/>
        <v>195000</v>
      </c>
      <c r="K24" s="90" t="s">
        <v>136</v>
      </c>
      <c r="L24" s="90" t="s">
        <v>136</v>
      </c>
    </row>
    <row r="25" spans="2:12" ht="40.5" customHeight="1">
      <c r="B25" s="73">
        <v>14</v>
      </c>
      <c r="C25" s="90" t="s">
        <v>137</v>
      </c>
      <c r="D25" s="91" t="s">
        <v>9</v>
      </c>
      <c r="E25" s="99">
        <v>6</v>
      </c>
      <c r="F25" s="99">
        <v>6</v>
      </c>
      <c r="G25" s="98">
        <v>28600</v>
      </c>
      <c r="H25" s="93">
        <f t="shared" si="0"/>
        <v>171600</v>
      </c>
      <c r="I25" s="93"/>
      <c r="J25" s="72">
        <f t="shared" si="1"/>
        <v>171600</v>
      </c>
      <c r="K25" s="90" t="s">
        <v>137</v>
      </c>
      <c r="L25" s="90" t="s">
        <v>137</v>
      </c>
    </row>
    <row r="26" spans="2:12" ht="40.5" customHeight="1">
      <c r="B26" s="73">
        <v>15</v>
      </c>
      <c r="C26" s="90" t="s">
        <v>138</v>
      </c>
      <c r="D26" s="91" t="s">
        <v>9</v>
      </c>
      <c r="E26" s="99">
        <v>28</v>
      </c>
      <c r="F26" s="99">
        <v>28</v>
      </c>
      <c r="G26" s="98">
        <v>2080</v>
      </c>
      <c r="H26" s="93">
        <f t="shared" si="0"/>
        <v>58240</v>
      </c>
      <c r="I26" s="93"/>
      <c r="J26" s="72">
        <f t="shared" si="1"/>
        <v>58240</v>
      </c>
      <c r="K26" s="90" t="s">
        <v>138</v>
      </c>
      <c r="L26" s="90" t="s">
        <v>138</v>
      </c>
    </row>
    <row r="27" spans="2:12" ht="40.5" customHeight="1">
      <c r="B27" s="73">
        <v>16</v>
      </c>
      <c r="C27" s="90" t="s">
        <v>139</v>
      </c>
      <c r="D27" s="91" t="s">
        <v>9</v>
      </c>
      <c r="E27" s="98">
        <v>30</v>
      </c>
      <c r="F27" s="98">
        <v>30</v>
      </c>
      <c r="G27" s="98">
        <v>950</v>
      </c>
      <c r="H27" s="93">
        <f t="shared" si="0"/>
        <v>28500</v>
      </c>
      <c r="I27" s="93"/>
      <c r="J27" s="72">
        <f t="shared" si="1"/>
        <v>28500</v>
      </c>
      <c r="K27" s="90" t="s">
        <v>139</v>
      </c>
      <c r="L27" s="90" t="s">
        <v>139</v>
      </c>
    </row>
    <row r="28" spans="2:12" ht="40.5" customHeight="1">
      <c r="B28" s="73">
        <v>17</v>
      </c>
      <c r="C28" s="90" t="s">
        <v>140</v>
      </c>
      <c r="D28" s="91" t="s">
        <v>9</v>
      </c>
      <c r="E28" s="98">
        <v>5</v>
      </c>
      <c r="F28" s="98">
        <v>5</v>
      </c>
      <c r="G28" s="98">
        <v>10500</v>
      </c>
      <c r="H28" s="93">
        <f t="shared" si="0"/>
        <v>52500</v>
      </c>
      <c r="I28" s="93"/>
      <c r="J28" s="72">
        <f t="shared" si="1"/>
        <v>52500</v>
      </c>
      <c r="K28" s="90" t="s">
        <v>140</v>
      </c>
      <c r="L28" s="90" t="s">
        <v>140</v>
      </c>
    </row>
    <row r="29" spans="2:12" ht="40.5" customHeight="1">
      <c r="B29" s="73">
        <v>18</v>
      </c>
      <c r="C29" s="90" t="s">
        <v>141</v>
      </c>
      <c r="D29" s="91" t="s">
        <v>9</v>
      </c>
      <c r="E29" s="99">
        <v>5</v>
      </c>
      <c r="F29" s="99">
        <v>5</v>
      </c>
      <c r="G29" s="98">
        <v>22000</v>
      </c>
      <c r="H29" s="93">
        <f t="shared" si="0"/>
        <v>110000</v>
      </c>
      <c r="I29" s="93"/>
      <c r="J29" s="72">
        <f t="shared" si="1"/>
        <v>110000</v>
      </c>
      <c r="K29" s="90" t="s">
        <v>141</v>
      </c>
      <c r="L29" s="90" t="s">
        <v>141</v>
      </c>
    </row>
    <row r="30" spans="2:12" ht="40.5" customHeight="1">
      <c r="B30" s="73">
        <v>19</v>
      </c>
      <c r="C30" s="90" t="s">
        <v>142</v>
      </c>
      <c r="D30" s="91" t="s">
        <v>125</v>
      </c>
      <c r="E30" s="99">
        <v>20</v>
      </c>
      <c r="F30" s="99">
        <v>20</v>
      </c>
      <c r="G30" s="98">
        <v>4590</v>
      </c>
      <c r="H30" s="93">
        <f t="shared" si="0"/>
        <v>91800</v>
      </c>
      <c r="I30" s="93"/>
      <c r="J30" s="72">
        <f t="shared" si="1"/>
        <v>91800</v>
      </c>
      <c r="K30" s="90" t="s">
        <v>142</v>
      </c>
      <c r="L30" s="90" t="s">
        <v>142</v>
      </c>
    </row>
    <row r="31" spans="2:12" ht="40.5" customHeight="1">
      <c r="B31" s="73">
        <v>20</v>
      </c>
      <c r="C31" s="90" t="s">
        <v>143</v>
      </c>
      <c r="D31" s="91" t="s">
        <v>125</v>
      </c>
      <c r="E31" s="99">
        <v>10</v>
      </c>
      <c r="F31" s="99">
        <v>10</v>
      </c>
      <c r="G31" s="98">
        <v>10100</v>
      </c>
      <c r="H31" s="93">
        <f t="shared" si="0"/>
        <v>101000</v>
      </c>
      <c r="I31" s="93"/>
      <c r="J31" s="72">
        <f t="shared" si="1"/>
        <v>101000</v>
      </c>
      <c r="K31" s="90" t="s">
        <v>143</v>
      </c>
      <c r="L31" s="90" t="s">
        <v>143</v>
      </c>
    </row>
    <row r="32" spans="2:12" ht="40.5" customHeight="1">
      <c r="B32" s="73">
        <v>21</v>
      </c>
      <c r="C32" s="90" t="s">
        <v>144</v>
      </c>
      <c r="D32" s="91" t="s">
        <v>9</v>
      </c>
      <c r="E32" s="99">
        <v>3</v>
      </c>
      <c r="F32" s="99">
        <v>3</v>
      </c>
      <c r="G32" s="98">
        <v>93000</v>
      </c>
      <c r="H32" s="93">
        <f t="shared" si="0"/>
        <v>279000</v>
      </c>
      <c r="I32" s="93"/>
      <c r="J32" s="72">
        <f t="shared" si="1"/>
        <v>279000</v>
      </c>
      <c r="K32" s="90" t="s">
        <v>144</v>
      </c>
      <c r="L32" s="90" t="s">
        <v>144</v>
      </c>
    </row>
    <row r="33" spans="2:12" ht="40.5" customHeight="1">
      <c r="B33" s="73">
        <v>22</v>
      </c>
      <c r="C33" s="90" t="s">
        <v>145</v>
      </c>
      <c r="D33" s="91" t="s">
        <v>9</v>
      </c>
      <c r="E33" s="99">
        <v>3</v>
      </c>
      <c r="F33" s="99">
        <v>3</v>
      </c>
      <c r="G33" s="98">
        <v>50100</v>
      </c>
      <c r="H33" s="93">
        <f t="shared" si="0"/>
        <v>150300</v>
      </c>
      <c r="I33" s="93"/>
      <c r="J33" s="72">
        <f t="shared" si="1"/>
        <v>150300</v>
      </c>
      <c r="K33" s="90" t="s">
        <v>145</v>
      </c>
      <c r="L33" s="90" t="s">
        <v>145</v>
      </c>
    </row>
    <row r="34" spans="2:12" ht="40.5" customHeight="1">
      <c r="B34" s="73">
        <v>23</v>
      </c>
      <c r="C34" s="90" t="s">
        <v>146</v>
      </c>
      <c r="D34" s="91" t="s">
        <v>9</v>
      </c>
      <c r="E34" s="98">
        <v>2</v>
      </c>
      <c r="F34" s="98">
        <v>2</v>
      </c>
      <c r="G34" s="98">
        <v>19500</v>
      </c>
      <c r="H34" s="93">
        <f t="shared" si="0"/>
        <v>39000</v>
      </c>
      <c r="I34" s="93"/>
      <c r="J34" s="72">
        <f t="shared" si="1"/>
        <v>39000</v>
      </c>
      <c r="K34" s="90" t="s">
        <v>146</v>
      </c>
      <c r="L34" s="90" t="s">
        <v>146</v>
      </c>
    </row>
    <row r="35" spans="2:12" ht="40.5" customHeight="1">
      <c r="B35" s="73">
        <v>24</v>
      </c>
      <c r="C35" s="90" t="s">
        <v>147</v>
      </c>
      <c r="D35" s="91" t="s">
        <v>9</v>
      </c>
      <c r="E35" s="98">
        <v>5</v>
      </c>
      <c r="F35" s="98">
        <v>5</v>
      </c>
      <c r="G35" s="98">
        <v>9100</v>
      </c>
      <c r="H35" s="93">
        <f t="shared" si="0"/>
        <v>45500</v>
      </c>
      <c r="I35" s="93"/>
      <c r="J35" s="72">
        <f t="shared" si="1"/>
        <v>45500</v>
      </c>
      <c r="K35" s="90" t="s">
        <v>147</v>
      </c>
      <c r="L35" s="90" t="s">
        <v>147</v>
      </c>
    </row>
    <row r="36" spans="2:12" ht="40.5" customHeight="1">
      <c r="B36" s="73">
        <v>25</v>
      </c>
      <c r="C36" s="90" t="s">
        <v>148</v>
      </c>
      <c r="D36" s="91" t="s">
        <v>9</v>
      </c>
      <c r="E36" s="98">
        <v>200</v>
      </c>
      <c r="F36" s="98">
        <v>200</v>
      </c>
      <c r="G36" s="98">
        <v>1000</v>
      </c>
      <c r="H36" s="93">
        <f t="shared" si="0"/>
        <v>200000</v>
      </c>
      <c r="I36" s="93"/>
      <c r="J36" s="72">
        <f t="shared" si="1"/>
        <v>200000</v>
      </c>
      <c r="K36" s="90" t="s">
        <v>148</v>
      </c>
      <c r="L36" s="90" t="s">
        <v>148</v>
      </c>
    </row>
    <row r="37" spans="2:12" ht="40.5" customHeight="1">
      <c r="B37" s="73">
        <v>26</v>
      </c>
      <c r="C37" s="90" t="s">
        <v>149</v>
      </c>
      <c r="D37" s="91" t="s">
        <v>9</v>
      </c>
      <c r="E37" s="98">
        <v>20</v>
      </c>
      <c r="F37" s="98">
        <v>20</v>
      </c>
      <c r="G37" s="98">
        <v>5200</v>
      </c>
      <c r="H37" s="93">
        <f t="shared" si="0"/>
        <v>104000</v>
      </c>
      <c r="I37" s="93"/>
      <c r="J37" s="72">
        <f t="shared" si="1"/>
        <v>104000</v>
      </c>
      <c r="K37" s="90" t="s">
        <v>149</v>
      </c>
      <c r="L37" s="90" t="s">
        <v>149</v>
      </c>
    </row>
    <row r="38" spans="2:12" ht="40.5" customHeight="1">
      <c r="B38" s="73">
        <v>27</v>
      </c>
      <c r="C38" s="88" t="s">
        <v>150</v>
      </c>
      <c r="D38" s="89" t="s">
        <v>9</v>
      </c>
      <c r="E38" s="89">
        <v>5</v>
      </c>
      <c r="F38" s="89">
        <v>5</v>
      </c>
      <c r="G38" s="89">
        <v>5200</v>
      </c>
      <c r="H38" s="93">
        <f t="shared" si="0"/>
        <v>26000</v>
      </c>
      <c r="I38" s="93"/>
      <c r="J38" s="72">
        <f t="shared" si="1"/>
        <v>26000</v>
      </c>
      <c r="K38" s="90" t="s">
        <v>150</v>
      </c>
      <c r="L38" s="90" t="s">
        <v>150</v>
      </c>
    </row>
    <row r="39" spans="2:12" ht="40.5" customHeight="1">
      <c r="B39" s="73">
        <v>28</v>
      </c>
      <c r="C39" s="90" t="s">
        <v>151</v>
      </c>
      <c r="D39" s="91" t="s">
        <v>9</v>
      </c>
      <c r="E39" s="91">
        <v>10</v>
      </c>
      <c r="F39" s="91">
        <v>10</v>
      </c>
      <c r="G39" s="91">
        <v>6500</v>
      </c>
      <c r="H39" s="93">
        <f t="shared" si="0"/>
        <v>65000</v>
      </c>
      <c r="I39" s="93"/>
      <c r="J39" s="72">
        <f t="shared" si="1"/>
        <v>65000</v>
      </c>
      <c r="K39" s="90" t="s">
        <v>151</v>
      </c>
      <c r="L39" s="90" t="s">
        <v>151</v>
      </c>
    </row>
    <row r="40" spans="2:12" ht="29.25" customHeight="1">
      <c r="B40" s="73">
        <v>29</v>
      </c>
      <c r="C40" s="88" t="s">
        <v>152</v>
      </c>
      <c r="D40" s="89" t="s">
        <v>9</v>
      </c>
      <c r="E40" s="89">
        <v>3</v>
      </c>
      <c r="F40" s="89">
        <v>3</v>
      </c>
      <c r="G40" s="89">
        <v>36500</v>
      </c>
      <c r="H40" s="93">
        <f t="shared" si="0"/>
        <v>109500</v>
      </c>
      <c r="I40" s="93"/>
      <c r="J40" s="72">
        <f t="shared" si="1"/>
        <v>109500</v>
      </c>
      <c r="K40" s="90" t="s">
        <v>152</v>
      </c>
      <c r="L40" s="90" t="s">
        <v>152</v>
      </c>
    </row>
    <row r="41" spans="2:12" ht="33.75" customHeight="1">
      <c r="B41" s="73">
        <v>30</v>
      </c>
      <c r="C41" s="90" t="s">
        <v>153</v>
      </c>
      <c r="D41" s="91" t="s">
        <v>9</v>
      </c>
      <c r="E41" s="91">
        <v>10</v>
      </c>
      <c r="F41" s="91">
        <v>10</v>
      </c>
      <c r="G41" s="91">
        <v>5500</v>
      </c>
      <c r="H41" s="93">
        <f t="shared" si="0"/>
        <v>55000</v>
      </c>
      <c r="I41" s="93"/>
      <c r="J41" s="72">
        <f t="shared" si="1"/>
        <v>55000</v>
      </c>
      <c r="K41" s="90" t="s">
        <v>153</v>
      </c>
      <c r="L41" s="90" t="s">
        <v>153</v>
      </c>
    </row>
    <row r="42" spans="2:12" s="44" customFormat="1" ht="27" customHeight="1">
      <c r="B42" s="73">
        <v>31</v>
      </c>
      <c r="C42" s="90" t="s">
        <v>154</v>
      </c>
      <c r="D42" s="91" t="s">
        <v>9</v>
      </c>
      <c r="E42" s="91">
        <v>5</v>
      </c>
      <c r="F42" s="91">
        <v>5</v>
      </c>
      <c r="G42" s="91">
        <v>32500</v>
      </c>
      <c r="H42" s="93">
        <f t="shared" si="0"/>
        <v>162500</v>
      </c>
      <c r="I42" s="70"/>
      <c r="J42" s="72">
        <f t="shared" si="1"/>
        <v>162500</v>
      </c>
      <c r="K42" s="90" t="s">
        <v>154</v>
      </c>
      <c r="L42" s="90" t="s">
        <v>154</v>
      </c>
    </row>
    <row r="43" spans="2:12" s="44" customFormat="1" ht="27.75" customHeight="1">
      <c r="B43" s="73">
        <v>32</v>
      </c>
      <c r="C43" s="90" t="s">
        <v>155</v>
      </c>
      <c r="D43" s="91" t="s">
        <v>9</v>
      </c>
      <c r="E43" s="91">
        <v>30</v>
      </c>
      <c r="F43" s="91">
        <v>30</v>
      </c>
      <c r="G43" s="91">
        <v>2000</v>
      </c>
      <c r="H43" s="93">
        <f t="shared" si="0"/>
        <v>60000</v>
      </c>
      <c r="I43" s="70"/>
      <c r="J43" s="72">
        <f t="shared" si="1"/>
        <v>60000</v>
      </c>
      <c r="K43" s="90" t="s">
        <v>155</v>
      </c>
      <c r="L43" s="90" t="s">
        <v>155</v>
      </c>
    </row>
    <row r="44" spans="2:12" s="44" customFormat="1" ht="43.5" customHeight="1">
      <c r="B44" s="73">
        <v>33</v>
      </c>
      <c r="C44" s="88" t="s">
        <v>156</v>
      </c>
      <c r="D44" s="89" t="s">
        <v>9</v>
      </c>
      <c r="E44" s="89">
        <v>20</v>
      </c>
      <c r="F44" s="89">
        <v>20</v>
      </c>
      <c r="G44" s="89">
        <v>1600</v>
      </c>
      <c r="H44" s="93">
        <f t="shared" si="0"/>
        <v>32000</v>
      </c>
      <c r="I44" s="70"/>
      <c r="J44" s="72">
        <f t="shared" si="1"/>
        <v>32000</v>
      </c>
      <c r="K44" s="90" t="s">
        <v>156</v>
      </c>
      <c r="L44" s="90" t="s">
        <v>156</v>
      </c>
    </row>
    <row r="45" spans="2:12" s="44" customFormat="1" ht="66.75" customHeight="1">
      <c r="B45" s="73">
        <v>34</v>
      </c>
      <c r="C45" s="90" t="s">
        <v>157</v>
      </c>
      <c r="D45" s="91" t="s">
        <v>125</v>
      </c>
      <c r="E45" s="91">
        <v>6</v>
      </c>
      <c r="F45" s="91">
        <v>6</v>
      </c>
      <c r="G45" s="91">
        <v>27500</v>
      </c>
      <c r="H45" s="93">
        <f t="shared" si="0"/>
        <v>165000</v>
      </c>
      <c r="I45" s="70"/>
      <c r="J45" s="72">
        <f t="shared" si="1"/>
        <v>165000</v>
      </c>
      <c r="K45" s="90" t="s">
        <v>157</v>
      </c>
      <c r="L45" s="90" t="s">
        <v>157</v>
      </c>
    </row>
    <row r="46" spans="2:12" s="44" customFormat="1" ht="32.25" customHeight="1">
      <c r="B46" s="73">
        <v>35</v>
      </c>
      <c r="C46" s="90" t="s">
        <v>158</v>
      </c>
      <c r="D46" s="91" t="s">
        <v>125</v>
      </c>
      <c r="E46" s="91">
        <v>40</v>
      </c>
      <c r="F46" s="91">
        <v>40</v>
      </c>
      <c r="G46" s="91">
        <v>4000</v>
      </c>
      <c r="H46" s="93">
        <f t="shared" si="0"/>
        <v>160000</v>
      </c>
      <c r="I46" s="70"/>
      <c r="J46" s="72">
        <f t="shared" si="1"/>
        <v>160000</v>
      </c>
      <c r="K46" s="90" t="s">
        <v>158</v>
      </c>
      <c r="L46" s="90" t="s">
        <v>158</v>
      </c>
    </row>
    <row r="47" spans="2:12" s="44" customFormat="1" ht="32.25" customHeight="1">
      <c r="B47" s="73">
        <v>36</v>
      </c>
      <c r="C47" s="90" t="s">
        <v>159</v>
      </c>
      <c r="D47" s="91" t="s">
        <v>9</v>
      </c>
      <c r="E47" s="91">
        <v>50</v>
      </c>
      <c r="F47" s="91">
        <v>50</v>
      </c>
      <c r="G47" s="91">
        <v>2700</v>
      </c>
      <c r="H47" s="93">
        <f t="shared" si="0"/>
        <v>135000</v>
      </c>
      <c r="I47" s="70"/>
      <c r="J47" s="72">
        <f t="shared" si="1"/>
        <v>135000</v>
      </c>
      <c r="K47" s="90" t="s">
        <v>159</v>
      </c>
      <c r="L47" s="90" t="s">
        <v>159</v>
      </c>
    </row>
    <row r="48" spans="2:12" s="44" customFormat="1" ht="32.25" customHeight="1">
      <c r="B48" s="73">
        <v>37</v>
      </c>
      <c r="C48" s="90" t="s">
        <v>160</v>
      </c>
      <c r="D48" s="91" t="s">
        <v>9</v>
      </c>
      <c r="E48" s="91">
        <v>4</v>
      </c>
      <c r="F48" s="91">
        <v>4</v>
      </c>
      <c r="G48" s="91">
        <v>31000</v>
      </c>
      <c r="H48" s="93">
        <f t="shared" si="0"/>
        <v>124000</v>
      </c>
      <c r="I48" s="70"/>
      <c r="J48" s="72">
        <f t="shared" si="1"/>
        <v>124000</v>
      </c>
      <c r="K48" s="90" t="s">
        <v>160</v>
      </c>
      <c r="L48" s="90" t="s">
        <v>160</v>
      </c>
    </row>
    <row r="49" spans="2:12" s="44" customFormat="1" ht="32.25" customHeight="1">
      <c r="B49" s="73">
        <v>38</v>
      </c>
      <c r="C49" s="90" t="s">
        <v>161</v>
      </c>
      <c r="D49" s="91" t="s">
        <v>125</v>
      </c>
      <c r="E49" s="91">
        <v>7</v>
      </c>
      <c r="F49" s="91">
        <v>7</v>
      </c>
      <c r="G49" s="91">
        <v>20000</v>
      </c>
      <c r="H49" s="93">
        <f t="shared" si="0"/>
        <v>140000</v>
      </c>
      <c r="I49" s="70"/>
      <c r="J49" s="72">
        <f t="shared" si="1"/>
        <v>140000</v>
      </c>
      <c r="K49" s="90" t="s">
        <v>161</v>
      </c>
      <c r="L49" s="90" t="s">
        <v>161</v>
      </c>
    </row>
    <row r="50" spans="2:12" s="44" customFormat="1" ht="32.25" customHeight="1">
      <c r="B50" s="73">
        <v>39</v>
      </c>
      <c r="C50" s="90" t="s">
        <v>162</v>
      </c>
      <c r="D50" s="91" t="s">
        <v>9</v>
      </c>
      <c r="E50" s="91">
        <v>6</v>
      </c>
      <c r="F50" s="91">
        <v>6</v>
      </c>
      <c r="G50" s="91">
        <v>6800</v>
      </c>
      <c r="H50" s="93">
        <f t="shared" si="0"/>
        <v>40800</v>
      </c>
      <c r="I50" s="70"/>
      <c r="J50" s="72">
        <f t="shared" si="1"/>
        <v>40800</v>
      </c>
      <c r="K50" s="90" t="s">
        <v>162</v>
      </c>
      <c r="L50" s="90" t="s">
        <v>162</v>
      </c>
    </row>
    <row r="51" spans="2:12" s="44" customFormat="1" ht="32.25" customHeight="1">
      <c r="B51" s="73">
        <v>40</v>
      </c>
      <c r="C51" s="90" t="s">
        <v>163</v>
      </c>
      <c r="D51" s="91" t="s">
        <v>9</v>
      </c>
      <c r="E51" s="91">
        <v>6</v>
      </c>
      <c r="F51" s="91">
        <v>6</v>
      </c>
      <c r="G51" s="91">
        <v>6500</v>
      </c>
      <c r="H51" s="93">
        <f t="shared" si="0"/>
        <v>39000</v>
      </c>
      <c r="I51" s="70"/>
      <c r="J51" s="72">
        <f t="shared" si="1"/>
        <v>39000</v>
      </c>
      <c r="K51" s="90" t="s">
        <v>163</v>
      </c>
      <c r="L51" s="90" t="s">
        <v>163</v>
      </c>
    </row>
    <row r="52" spans="2:12" s="44" customFormat="1" ht="32.25" customHeight="1">
      <c r="B52" s="73">
        <v>41</v>
      </c>
      <c r="C52" s="88" t="s">
        <v>164</v>
      </c>
      <c r="D52" s="89" t="s">
        <v>125</v>
      </c>
      <c r="E52" s="89">
        <v>40</v>
      </c>
      <c r="F52" s="89">
        <v>40</v>
      </c>
      <c r="G52" s="89">
        <v>2000</v>
      </c>
      <c r="H52" s="93">
        <f t="shared" si="0"/>
        <v>80000</v>
      </c>
      <c r="I52" s="70"/>
      <c r="J52" s="72">
        <f t="shared" si="1"/>
        <v>80000</v>
      </c>
      <c r="K52" s="90" t="s">
        <v>164</v>
      </c>
      <c r="L52" s="90" t="s">
        <v>164</v>
      </c>
    </row>
    <row r="53" spans="2:12" s="44" customFormat="1" ht="32.25" customHeight="1">
      <c r="B53" s="73">
        <v>42</v>
      </c>
      <c r="C53" s="90" t="s">
        <v>165</v>
      </c>
      <c r="D53" s="91" t="s">
        <v>125</v>
      </c>
      <c r="E53" s="91">
        <v>40</v>
      </c>
      <c r="F53" s="91">
        <v>40</v>
      </c>
      <c r="G53" s="91">
        <v>2700</v>
      </c>
      <c r="H53" s="93">
        <f t="shared" si="0"/>
        <v>108000</v>
      </c>
      <c r="I53" s="70"/>
      <c r="J53" s="72">
        <f t="shared" si="1"/>
        <v>108000</v>
      </c>
      <c r="K53" s="90" t="s">
        <v>165</v>
      </c>
      <c r="L53" s="90" t="s">
        <v>165</v>
      </c>
    </row>
    <row r="54" spans="2:12" s="44" customFormat="1" ht="32.25" customHeight="1">
      <c r="B54" s="73">
        <v>43</v>
      </c>
      <c r="C54" s="90" t="s">
        <v>166</v>
      </c>
      <c r="D54" s="91" t="s">
        <v>9</v>
      </c>
      <c r="E54" s="91">
        <v>10</v>
      </c>
      <c r="F54" s="91">
        <v>10</v>
      </c>
      <c r="G54" s="91">
        <v>5000</v>
      </c>
      <c r="H54" s="93">
        <f t="shared" si="0"/>
        <v>50000</v>
      </c>
      <c r="I54" s="70"/>
      <c r="J54" s="72">
        <f t="shared" si="1"/>
        <v>50000</v>
      </c>
      <c r="K54" s="90" t="s">
        <v>166</v>
      </c>
      <c r="L54" s="90" t="s">
        <v>166</v>
      </c>
    </row>
    <row r="55" spans="2:12" s="44" customFormat="1" ht="32.25" customHeight="1">
      <c r="B55" s="73">
        <v>44</v>
      </c>
      <c r="C55" s="90" t="s">
        <v>167</v>
      </c>
      <c r="D55" s="91" t="s">
        <v>9</v>
      </c>
      <c r="E55" s="91">
        <v>5</v>
      </c>
      <c r="F55" s="91">
        <v>5</v>
      </c>
      <c r="G55" s="91">
        <v>19000</v>
      </c>
      <c r="H55" s="93">
        <f t="shared" si="0"/>
        <v>95000</v>
      </c>
      <c r="I55" s="70"/>
      <c r="J55" s="72">
        <f t="shared" si="1"/>
        <v>95000</v>
      </c>
      <c r="K55" s="90" t="s">
        <v>167</v>
      </c>
      <c r="L55" s="90" t="s">
        <v>167</v>
      </c>
    </row>
    <row r="56" spans="2:12" s="44" customFormat="1" ht="32.25" customHeight="1">
      <c r="B56" s="73">
        <v>45</v>
      </c>
      <c r="C56" s="90" t="s">
        <v>168</v>
      </c>
      <c r="D56" s="91" t="s">
        <v>9</v>
      </c>
      <c r="E56" s="91">
        <v>5</v>
      </c>
      <c r="F56" s="91">
        <v>5</v>
      </c>
      <c r="G56" s="91">
        <v>14000</v>
      </c>
      <c r="H56" s="93">
        <f t="shared" si="0"/>
        <v>70000</v>
      </c>
      <c r="I56" s="70"/>
      <c r="J56" s="72">
        <f t="shared" si="1"/>
        <v>70000</v>
      </c>
      <c r="K56" s="90" t="s">
        <v>168</v>
      </c>
      <c r="L56" s="90" t="s">
        <v>168</v>
      </c>
    </row>
    <row r="57" spans="2:12" s="44" customFormat="1" ht="32.25" customHeight="1">
      <c r="B57" s="73">
        <v>46</v>
      </c>
      <c r="C57" s="90" t="s">
        <v>169</v>
      </c>
      <c r="D57" s="91" t="s">
        <v>9</v>
      </c>
      <c r="E57" s="91">
        <v>5</v>
      </c>
      <c r="F57" s="91">
        <v>5</v>
      </c>
      <c r="G57" s="91">
        <v>9000</v>
      </c>
      <c r="H57" s="93">
        <f t="shared" si="0"/>
        <v>45000</v>
      </c>
      <c r="I57" s="70"/>
      <c r="J57" s="72">
        <f t="shared" si="1"/>
        <v>45000</v>
      </c>
      <c r="K57" s="90" t="s">
        <v>169</v>
      </c>
      <c r="L57" s="90" t="s">
        <v>169</v>
      </c>
    </row>
    <row r="58" spans="2:12" s="44" customFormat="1" ht="32.25" customHeight="1">
      <c r="B58" s="73">
        <v>47</v>
      </c>
      <c r="C58" s="90" t="s">
        <v>170</v>
      </c>
      <c r="D58" s="91" t="s">
        <v>9</v>
      </c>
      <c r="E58" s="91">
        <v>10</v>
      </c>
      <c r="F58" s="91">
        <v>10</v>
      </c>
      <c r="G58" s="91">
        <v>17500</v>
      </c>
      <c r="H58" s="93">
        <f t="shared" si="0"/>
        <v>175000</v>
      </c>
      <c r="I58" s="70"/>
      <c r="J58" s="72">
        <f t="shared" si="1"/>
        <v>175000</v>
      </c>
      <c r="K58" s="90" t="s">
        <v>170</v>
      </c>
      <c r="L58" s="90" t="s">
        <v>170</v>
      </c>
    </row>
    <row r="59" spans="2:12" s="44" customFormat="1" ht="99.75" customHeight="1">
      <c r="B59" s="73">
        <v>48</v>
      </c>
      <c r="C59" s="90" t="s">
        <v>118</v>
      </c>
      <c r="D59" s="90" t="s">
        <v>171</v>
      </c>
      <c r="E59" s="101">
        <v>20</v>
      </c>
      <c r="F59" s="101">
        <v>20</v>
      </c>
      <c r="G59" s="89">
        <v>3000</v>
      </c>
      <c r="H59" s="93">
        <f t="shared" si="0"/>
        <v>60000</v>
      </c>
      <c r="I59" s="70"/>
      <c r="J59" s="72">
        <f t="shared" si="1"/>
        <v>60000</v>
      </c>
      <c r="K59" s="90" t="s">
        <v>173</v>
      </c>
      <c r="L59" s="90" t="s">
        <v>173</v>
      </c>
    </row>
    <row r="60" spans="2:12" s="44" customFormat="1" ht="51" customHeight="1">
      <c r="B60" s="73">
        <v>49</v>
      </c>
      <c r="C60" s="92" t="s">
        <v>172</v>
      </c>
      <c r="D60" s="50" t="s">
        <v>9</v>
      </c>
      <c r="E60" s="101">
        <v>4</v>
      </c>
      <c r="F60" s="101">
        <v>4</v>
      </c>
      <c r="G60" s="89">
        <v>38000</v>
      </c>
      <c r="H60" s="93">
        <f t="shared" si="0"/>
        <v>152000</v>
      </c>
      <c r="I60" s="70"/>
      <c r="J60" s="72">
        <f t="shared" si="1"/>
        <v>152000</v>
      </c>
      <c r="K60" s="90" t="s">
        <v>174</v>
      </c>
      <c r="L60" s="90" t="s">
        <v>174</v>
      </c>
    </row>
    <row r="61" spans="2:12" s="44" customFormat="1" ht="57.75" customHeight="1">
      <c r="B61" s="73">
        <v>50</v>
      </c>
      <c r="C61" s="92" t="s">
        <v>117</v>
      </c>
      <c r="D61" s="50" t="s">
        <v>9</v>
      </c>
      <c r="E61" s="101">
        <v>1</v>
      </c>
      <c r="F61" s="101">
        <v>1</v>
      </c>
      <c r="G61" s="89">
        <v>28000</v>
      </c>
      <c r="H61" s="93">
        <f t="shared" si="0"/>
        <v>28000</v>
      </c>
      <c r="I61" s="70"/>
      <c r="J61" s="72">
        <f t="shared" si="1"/>
        <v>28000</v>
      </c>
      <c r="K61" s="94" t="s">
        <v>175</v>
      </c>
      <c r="L61" s="94" t="s">
        <v>175</v>
      </c>
    </row>
    <row r="62" spans="2:12" ht="11.25" customHeight="1"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</row>
    <row r="63" spans="2:12" ht="11.25" customHeight="1">
      <c r="B63" s="157" t="s">
        <v>12</v>
      </c>
      <c r="C63" s="158"/>
      <c r="D63" s="158"/>
      <c r="E63" s="158"/>
      <c r="F63" s="159"/>
      <c r="G63" s="80"/>
      <c r="H63" s="144" t="s">
        <v>13</v>
      </c>
      <c r="I63" s="145"/>
      <c r="J63" s="145"/>
      <c r="K63" s="145"/>
      <c r="L63" s="146"/>
    </row>
    <row r="64" spans="2:12" ht="11.25" customHeight="1">
      <c r="B64" s="121"/>
      <c r="C64" s="122"/>
      <c r="D64" s="122"/>
      <c r="E64" s="122"/>
      <c r="F64" s="122"/>
      <c r="G64" s="122"/>
      <c r="H64" s="122"/>
      <c r="I64" s="122"/>
      <c r="J64" s="122"/>
      <c r="K64" s="122"/>
      <c r="L64" s="123"/>
    </row>
    <row r="65" spans="2:12" ht="11.25" customHeight="1">
      <c r="B65" s="124" t="s">
        <v>14</v>
      </c>
      <c r="C65" s="125"/>
      <c r="D65" s="125"/>
      <c r="E65" s="125"/>
      <c r="F65" s="125"/>
      <c r="G65" s="125"/>
      <c r="H65" s="125"/>
      <c r="I65" s="125"/>
      <c r="J65" s="125"/>
      <c r="K65" s="125"/>
      <c r="L65" s="126"/>
    </row>
    <row r="66" spans="2:12" ht="11.25" customHeight="1">
      <c r="B66" s="140" t="s">
        <v>15</v>
      </c>
      <c r="C66" s="140"/>
      <c r="D66" s="140" t="s">
        <v>16</v>
      </c>
      <c r="E66" s="140"/>
      <c r="F66" s="18" t="s">
        <v>17</v>
      </c>
      <c r="G66" s="18"/>
      <c r="H66" s="18" t="s">
        <v>18</v>
      </c>
      <c r="I66" s="18"/>
      <c r="J66" s="35" t="s">
        <v>19</v>
      </c>
      <c r="K66" s="127" t="s">
        <v>20</v>
      </c>
      <c r="L66" s="128"/>
    </row>
    <row r="67" spans="2:12" ht="11.25" customHeight="1">
      <c r="B67" s="117" t="s">
        <v>76</v>
      </c>
      <c r="C67" s="118"/>
      <c r="D67" s="117" t="s">
        <v>49</v>
      </c>
      <c r="E67" s="118"/>
      <c r="F67" s="19" t="s">
        <v>49</v>
      </c>
      <c r="G67" s="19"/>
      <c r="H67" s="19" t="s">
        <v>103</v>
      </c>
      <c r="I67" s="19"/>
      <c r="J67" s="9" t="s">
        <v>50</v>
      </c>
      <c r="K67" s="117"/>
      <c r="L67" s="118"/>
    </row>
    <row r="68" spans="2:12" ht="11.25" customHeight="1">
      <c r="B68" s="117" t="s">
        <v>76</v>
      </c>
      <c r="C68" s="118"/>
      <c r="D68" s="117" t="s">
        <v>49</v>
      </c>
      <c r="E68" s="118"/>
      <c r="F68" s="19" t="s">
        <v>49</v>
      </c>
      <c r="G68" s="19"/>
      <c r="H68" s="19" t="s">
        <v>76</v>
      </c>
      <c r="I68" s="19"/>
      <c r="J68" s="9"/>
      <c r="K68" s="117" t="s">
        <v>203</v>
      </c>
      <c r="L68" s="118"/>
    </row>
    <row r="69" spans="2:12" ht="11.25" customHeight="1">
      <c r="B69" s="121"/>
      <c r="C69" s="122"/>
      <c r="D69" s="122"/>
      <c r="E69" s="122"/>
      <c r="F69" s="122"/>
      <c r="G69" s="122"/>
      <c r="H69" s="122"/>
      <c r="I69" s="122"/>
      <c r="J69" s="122"/>
      <c r="K69" s="122"/>
      <c r="L69" s="123"/>
    </row>
    <row r="70" spans="2:12" ht="13.5" customHeight="1">
      <c r="B70" s="135" t="s">
        <v>21</v>
      </c>
      <c r="C70" s="135"/>
      <c r="D70" s="135"/>
      <c r="E70" s="135"/>
      <c r="F70" s="135"/>
      <c r="G70" s="79"/>
      <c r="H70" s="129" t="s">
        <v>265</v>
      </c>
      <c r="I70" s="130"/>
      <c r="J70" s="130"/>
      <c r="K70" s="130"/>
      <c r="L70" s="131"/>
    </row>
    <row r="71" spans="2:12" ht="12" customHeight="1">
      <c r="B71" s="136" t="s">
        <v>65</v>
      </c>
      <c r="C71" s="137"/>
      <c r="D71" s="137"/>
      <c r="E71" s="137"/>
      <c r="F71" s="137"/>
      <c r="G71" s="75"/>
      <c r="H71" s="132" t="s">
        <v>104</v>
      </c>
      <c r="I71" s="133"/>
      <c r="J71" s="133"/>
      <c r="K71" s="133"/>
      <c r="L71" s="134"/>
    </row>
    <row r="72" spans="2:12" ht="12" customHeight="1">
      <c r="B72" s="138"/>
      <c r="C72" s="139"/>
      <c r="D72" s="139"/>
      <c r="E72" s="139"/>
      <c r="F72" s="139"/>
      <c r="G72" s="76"/>
      <c r="H72" s="132" t="s">
        <v>22</v>
      </c>
      <c r="I72" s="133"/>
      <c r="J72" s="133"/>
      <c r="K72" s="133"/>
      <c r="L72" s="134"/>
    </row>
    <row r="73" spans="2:12" ht="24" customHeight="1">
      <c r="B73" s="136" t="s">
        <v>25</v>
      </c>
      <c r="C73" s="137"/>
      <c r="D73" s="137"/>
      <c r="E73" s="137"/>
      <c r="F73" s="205"/>
      <c r="G73" s="85"/>
      <c r="H73" s="30"/>
      <c r="I73" s="57"/>
      <c r="J73" s="5" t="s">
        <v>23</v>
      </c>
      <c r="K73" s="196" t="s">
        <v>24</v>
      </c>
      <c r="L73" s="197"/>
    </row>
    <row r="74" spans="2:12" ht="12.75" customHeight="1">
      <c r="B74" s="206"/>
      <c r="C74" s="207"/>
      <c r="D74" s="207"/>
      <c r="E74" s="207"/>
      <c r="F74" s="208"/>
      <c r="G74" s="86"/>
      <c r="H74" s="31">
        <v>1</v>
      </c>
      <c r="I74" s="63"/>
      <c r="J74" s="8"/>
      <c r="K74" s="198"/>
      <c r="L74" s="199"/>
    </row>
    <row r="75" spans="2:12" ht="12.75" customHeight="1">
      <c r="B75" s="138"/>
      <c r="C75" s="139"/>
      <c r="D75" s="139"/>
      <c r="E75" s="139"/>
      <c r="F75" s="209"/>
      <c r="G75" s="87"/>
      <c r="H75" s="31" t="s">
        <v>22</v>
      </c>
      <c r="I75" s="63"/>
      <c r="J75" s="8"/>
      <c r="K75" s="198"/>
      <c r="L75" s="199"/>
    </row>
    <row r="76" spans="2:12" ht="12.75" customHeight="1">
      <c r="B76" s="202"/>
      <c r="C76" s="203"/>
      <c r="D76" s="203"/>
      <c r="E76" s="203"/>
      <c r="F76" s="204"/>
      <c r="G76" s="84"/>
      <c r="H76" s="20"/>
      <c r="I76" s="20"/>
      <c r="J76" s="2"/>
      <c r="K76" s="219"/>
      <c r="L76" s="220"/>
    </row>
    <row r="77" spans="2:12" ht="12.75" customHeight="1">
      <c r="B77" s="121"/>
      <c r="C77" s="122"/>
      <c r="D77" s="122"/>
      <c r="E77" s="122"/>
      <c r="F77" s="122"/>
      <c r="G77" s="122"/>
      <c r="H77" s="122"/>
      <c r="I77" s="122"/>
      <c r="J77" s="122"/>
      <c r="K77" s="122"/>
      <c r="L77" s="123"/>
    </row>
    <row r="78" spans="2:12" ht="15" customHeight="1">
      <c r="B78" s="218" t="s">
        <v>26</v>
      </c>
      <c r="C78" s="210" t="s">
        <v>27</v>
      </c>
      <c r="D78" s="211"/>
      <c r="E78" s="214" t="s">
        <v>28</v>
      </c>
      <c r="F78" s="214"/>
      <c r="G78" s="214"/>
      <c r="H78" s="214"/>
      <c r="I78" s="214"/>
      <c r="J78" s="214"/>
      <c r="K78" s="214"/>
      <c r="L78" s="214"/>
    </row>
    <row r="79" spans="2:12" ht="12.75" customHeight="1">
      <c r="B79" s="218"/>
      <c r="C79" s="212"/>
      <c r="D79" s="213"/>
      <c r="E79" s="215" t="s">
        <v>29</v>
      </c>
      <c r="F79" s="216"/>
      <c r="G79" s="216"/>
      <c r="H79" s="216"/>
      <c r="I79" s="216"/>
      <c r="J79" s="216"/>
      <c r="K79" s="216"/>
      <c r="L79" s="217"/>
    </row>
    <row r="80" spans="2:12" ht="13.5" customHeight="1">
      <c r="B80" s="218"/>
      <c r="C80" s="212"/>
      <c r="D80" s="213"/>
      <c r="E80" s="201" t="s">
        <v>30</v>
      </c>
      <c r="F80" s="201"/>
      <c r="G80" s="83"/>
      <c r="H80" s="200" t="s">
        <v>31</v>
      </c>
      <c r="I80" s="200"/>
      <c r="J80" s="200"/>
      <c r="K80" s="221" t="s">
        <v>32</v>
      </c>
      <c r="L80" s="221"/>
    </row>
    <row r="81" spans="2:12" ht="31.5" customHeight="1">
      <c r="B81" s="218"/>
      <c r="C81" s="212"/>
      <c r="D81" s="213"/>
      <c r="E81" s="27" t="s">
        <v>77</v>
      </c>
      <c r="F81" s="28" t="s">
        <v>0</v>
      </c>
      <c r="G81" s="28"/>
      <c r="H81" s="21" t="s">
        <v>77</v>
      </c>
      <c r="I81" s="21"/>
      <c r="J81" s="22" t="s">
        <v>0</v>
      </c>
      <c r="K81" s="7" t="s">
        <v>77</v>
      </c>
      <c r="L81" s="33" t="s">
        <v>0</v>
      </c>
    </row>
    <row r="82" spans="2:12" ht="18.75" customHeight="1">
      <c r="B82" s="54"/>
      <c r="C82" s="115" t="s">
        <v>110</v>
      </c>
      <c r="D82" s="116"/>
      <c r="E82" s="27"/>
      <c r="F82" s="28"/>
      <c r="G82" s="28"/>
      <c r="H82" s="21"/>
      <c r="I82" s="21"/>
      <c r="J82" s="22"/>
      <c r="K82" s="46"/>
      <c r="L82" s="47"/>
    </row>
    <row r="83" spans="2:12" ht="14.25" customHeight="1">
      <c r="B83" s="54">
        <v>1</v>
      </c>
      <c r="C83" s="112" t="s">
        <v>212</v>
      </c>
      <c r="D83" s="113"/>
      <c r="E83" s="55">
        <v>12000</v>
      </c>
      <c r="F83" s="55">
        <v>12000</v>
      </c>
      <c r="G83" s="55"/>
      <c r="H83" s="56">
        <f>+E83*20%</f>
        <v>2400</v>
      </c>
      <c r="I83" s="56"/>
      <c r="J83" s="56">
        <f>+F83*20%</f>
        <v>2400</v>
      </c>
      <c r="K83" s="56">
        <f>+E83+H83</f>
        <v>14400</v>
      </c>
      <c r="L83" s="56">
        <f>+F83+J83</f>
        <v>14400</v>
      </c>
    </row>
    <row r="84" spans="2:12" ht="15" customHeight="1">
      <c r="B84" s="54">
        <v>2</v>
      </c>
      <c r="C84" s="114" t="s">
        <v>213</v>
      </c>
      <c r="D84" s="114"/>
      <c r="E84" s="55">
        <v>11875</v>
      </c>
      <c r="F84" s="55">
        <v>11875</v>
      </c>
      <c r="G84" s="55"/>
      <c r="H84" s="56">
        <f t="shared" ref="H84:H147" si="2">+E84*20%</f>
        <v>2375</v>
      </c>
      <c r="I84" s="56"/>
      <c r="J84" s="56">
        <f>+F84*20%</f>
        <v>2375</v>
      </c>
      <c r="K84" s="56">
        <f t="shared" ref="K84:K147" si="3">+E84+H84</f>
        <v>14250</v>
      </c>
      <c r="L84" s="56">
        <f>+F84+J84</f>
        <v>14250</v>
      </c>
    </row>
    <row r="85" spans="2:12" ht="15" customHeight="1">
      <c r="B85" s="54">
        <v>3</v>
      </c>
      <c r="C85" s="112" t="s">
        <v>214</v>
      </c>
      <c r="D85" s="113"/>
      <c r="E85" s="55">
        <v>43750</v>
      </c>
      <c r="F85" s="55">
        <v>43750</v>
      </c>
      <c r="G85" s="55"/>
      <c r="H85" s="56">
        <f t="shared" si="2"/>
        <v>8750</v>
      </c>
      <c r="I85" s="56"/>
      <c r="J85" s="56">
        <f>+F85*20%</f>
        <v>8750</v>
      </c>
      <c r="K85" s="56">
        <f t="shared" si="3"/>
        <v>52500</v>
      </c>
      <c r="L85" s="56">
        <f>+F85+J85</f>
        <v>52500</v>
      </c>
    </row>
    <row r="86" spans="2:12" ht="15.75" customHeight="1">
      <c r="B86" s="45"/>
      <c r="C86" s="115" t="s">
        <v>91</v>
      </c>
      <c r="D86" s="116"/>
      <c r="E86" s="56"/>
      <c r="F86" s="56"/>
      <c r="G86" s="56"/>
      <c r="H86" s="56">
        <f t="shared" si="2"/>
        <v>0</v>
      </c>
      <c r="I86" s="56"/>
      <c r="J86" s="56"/>
      <c r="K86" s="56">
        <f t="shared" si="3"/>
        <v>0</v>
      </c>
      <c r="L86" s="56"/>
    </row>
    <row r="87" spans="2:12" ht="15.75" customHeight="1">
      <c r="B87" s="27">
        <v>1</v>
      </c>
      <c r="C87" s="112" t="s">
        <v>212</v>
      </c>
      <c r="D87" s="113"/>
      <c r="E87" s="56">
        <v>18000</v>
      </c>
      <c r="F87" s="56">
        <v>18000</v>
      </c>
      <c r="G87" s="56"/>
      <c r="H87" s="56">
        <f t="shared" si="2"/>
        <v>3600</v>
      </c>
      <c r="I87" s="56"/>
      <c r="J87" s="56">
        <f>+F87*20%</f>
        <v>3600</v>
      </c>
      <c r="K87" s="56">
        <f t="shared" si="3"/>
        <v>21600</v>
      </c>
      <c r="L87" s="56">
        <f>+F87+J87</f>
        <v>21600</v>
      </c>
    </row>
    <row r="88" spans="2:12" ht="15.75" customHeight="1">
      <c r="B88" s="27">
        <v>2</v>
      </c>
      <c r="C88" s="114" t="s">
        <v>213</v>
      </c>
      <c r="D88" s="114"/>
      <c r="E88" s="56">
        <v>80400</v>
      </c>
      <c r="F88" s="56">
        <v>80400</v>
      </c>
      <c r="G88" s="56"/>
      <c r="H88" s="56">
        <f t="shared" si="2"/>
        <v>16080</v>
      </c>
      <c r="I88" s="56"/>
      <c r="J88" s="56">
        <f>+F88*20%</f>
        <v>16080</v>
      </c>
      <c r="K88" s="56">
        <f t="shared" si="3"/>
        <v>96480</v>
      </c>
      <c r="L88" s="56">
        <f>+F88+J88</f>
        <v>96480</v>
      </c>
    </row>
    <row r="89" spans="2:12" ht="15.75" customHeight="1">
      <c r="B89" s="27">
        <v>3</v>
      </c>
      <c r="C89" s="112" t="s">
        <v>214</v>
      </c>
      <c r="D89" s="113"/>
      <c r="E89" s="56">
        <v>37500</v>
      </c>
      <c r="F89" s="56">
        <v>37500</v>
      </c>
      <c r="G89" s="56"/>
      <c r="H89" s="56">
        <f t="shared" si="2"/>
        <v>7500</v>
      </c>
      <c r="I89" s="56"/>
      <c r="J89" s="56">
        <f>+F89*20%</f>
        <v>7500</v>
      </c>
      <c r="K89" s="56">
        <f t="shared" si="3"/>
        <v>45000</v>
      </c>
      <c r="L89" s="56">
        <f>+F89+J89</f>
        <v>45000</v>
      </c>
    </row>
    <row r="90" spans="2:12" ht="15.75" customHeight="1">
      <c r="B90" s="45"/>
      <c r="C90" s="115" t="s">
        <v>92</v>
      </c>
      <c r="D90" s="116"/>
      <c r="E90" s="56"/>
      <c r="F90" s="56"/>
      <c r="G90" s="56"/>
      <c r="H90" s="56">
        <f t="shared" si="2"/>
        <v>0</v>
      </c>
      <c r="I90" s="56"/>
      <c r="J90" s="56"/>
      <c r="K90" s="56">
        <f t="shared" si="3"/>
        <v>0</v>
      </c>
      <c r="L90" s="56"/>
    </row>
    <row r="91" spans="2:12" ht="15.75" customHeight="1">
      <c r="B91" s="27">
        <v>1</v>
      </c>
      <c r="C91" s="112" t="s">
        <v>212</v>
      </c>
      <c r="D91" s="113"/>
      <c r="E91" s="56">
        <v>60000</v>
      </c>
      <c r="F91" s="56">
        <v>60000</v>
      </c>
      <c r="G91" s="56"/>
      <c r="H91" s="56">
        <f t="shared" si="2"/>
        <v>12000</v>
      </c>
      <c r="I91" s="56"/>
      <c r="J91" s="56">
        <f>+F91*20%</f>
        <v>12000</v>
      </c>
      <c r="K91" s="56">
        <f t="shared" si="3"/>
        <v>72000</v>
      </c>
      <c r="L91" s="56">
        <f>+F91+J91</f>
        <v>72000</v>
      </c>
    </row>
    <row r="92" spans="2:12" ht="15.75" customHeight="1">
      <c r="B92" s="27">
        <v>2</v>
      </c>
      <c r="C92" s="114" t="s">
        <v>213</v>
      </c>
      <c r="D92" s="114"/>
      <c r="E92" s="56">
        <v>59200</v>
      </c>
      <c r="F92" s="56">
        <v>59200</v>
      </c>
      <c r="G92" s="56"/>
      <c r="H92" s="56">
        <f t="shared" si="2"/>
        <v>11840</v>
      </c>
      <c r="I92" s="56"/>
      <c r="J92" s="56">
        <f>+F92*20%</f>
        <v>11840</v>
      </c>
      <c r="K92" s="56">
        <f t="shared" si="3"/>
        <v>71040</v>
      </c>
      <c r="L92" s="56">
        <f>+F92+J92</f>
        <v>71040</v>
      </c>
    </row>
    <row r="93" spans="2:12" ht="15.75" customHeight="1">
      <c r="B93" s="27">
        <v>3</v>
      </c>
      <c r="C93" s="112" t="s">
        <v>214</v>
      </c>
      <c r="D93" s="113"/>
      <c r="E93" s="56">
        <v>91667</v>
      </c>
      <c r="F93" s="56">
        <v>91667</v>
      </c>
      <c r="G93" s="56"/>
      <c r="H93" s="56">
        <f t="shared" si="2"/>
        <v>18333.400000000001</v>
      </c>
      <c r="I93" s="56"/>
      <c r="J93" s="56">
        <f>+F93*20%</f>
        <v>18333.400000000001</v>
      </c>
      <c r="K93" s="56">
        <f t="shared" si="3"/>
        <v>110000.4</v>
      </c>
      <c r="L93" s="56">
        <f>+F93+J93</f>
        <v>110000.4</v>
      </c>
    </row>
    <row r="94" spans="2:12" ht="15.75" customHeight="1">
      <c r="B94" s="45"/>
      <c r="C94" s="115" t="s">
        <v>93</v>
      </c>
      <c r="D94" s="116"/>
      <c r="E94" s="56"/>
      <c r="F94" s="56"/>
      <c r="G94" s="56"/>
      <c r="H94" s="56">
        <f t="shared" si="2"/>
        <v>0</v>
      </c>
      <c r="I94" s="56"/>
      <c r="J94" s="56"/>
      <c r="K94" s="56">
        <f t="shared" si="3"/>
        <v>0</v>
      </c>
      <c r="L94" s="56"/>
    </row>
    <row r="95" spans="2:12" ht="15.75" customHeight="1">
      <c r="B95" s="27">
        <v>1</v>
      </c>
      <c r="C95" s="112" t="s">
        <v>212</v>
      </c>
      <c r="D95" s="113"/>
      <c r="E95" s="56">
        <v>60000</v>
      </c>
      <c r="F95" s="56">
        <v>60000</v>
      </c>
      <c r="G95" s="56"/>
      <c r="H95" s="56">
        <f t="shared" si="2"/>
        <v>12000</v>
      </c>
      <c r="I95" s="56"/>
      <c r="J95" s="56">
        <f>+F95*20%</f>
        <v>12000</v>
      </c>
      <c r="K95" s="56">
        <f t="shared" si="3"/>
        <v>72000</v>
      </c>
      <c r="L95" s="56">
        <f>+F95+J95</f>
        <v>72000</v>
      </c>
    </row>
    <row r="96" spans="2:12" ht="15.75" customHeight="1">
      <c r="B96" s="27">
        <v>2</v>
      </c>
      <c r="C96" s="114" t="s">
        <v>213</v>
      </c>
      <c r="D96" s="114"/>
      <c r="E96" s="56">
        <v>59200</v>
      </c>
      <c r="F96" s="56">
        <v>59200</v>
      </c>
      <c r="G96" s="56"/>
      <c r="H96" s="56">
        <f t="shared" si="2"/>
        <v>11840</v>
      </c>
      <c r="I96" s="56"/>
      <c r="J96" s="56">
        <f>+F96*20%</f>
        <v>11840</v>
      </c>
      <c r="K96" s="56">
        <f t="shared" si="3"/>
        <v>71040</v>
      </c>
      <c r="L96" s="56">
        <f>+F96+J96</f>
        <v>71040</v>
      </c>
    </row>
    <row r="97" spans="2:12" ht="15.75" customHeight="1">
      <c r="B97" s="27">
        <v>3</v>
      </c>
      <c r="C97" s="112" t="s">
        <v>214</v>
      </c>
      <c r="D97" s="113"/>
      <c r="E97" s="56">
        <v>91667</v>
      </c>
      <c r="F97" s="56">
        <v>91667</v>
      </c>
      <c r="G97" s="56"/>
      <c r="H97" s="56">
        <f t="shared" si="2"/>
        <v>18333.400000000001</v>
      </c>
      <c r="I97" s="56"/>
      <c r="J97" s="56">
        <f>+F97*20%</f>
        <v>18333.400000000001</v>
      </c>
      <c r="K97" s="56">
        <f t="shared" si="3"/>
        <v>110000.4</v>
      </c>
      <c r="L97" s="56">
        <f>+F97+J97</f>
        <v>110000.4</v>
      </c>
    </row>
    <row r="98" spans="2:12" ht="15.75" customHeight="1">
      <c r="B98" s="45"/>
      <c r="C98" s="115" t="s">
        <v>94</v>
      </c>
      <c r="D98" s="116"/>
      <c r="E98" s="56"/>
      <c r="F98" s="56"/>
      <c r="G98" s="56"/>
      <c r="H98" s="56">
        <f t="shared" si="2"/>
        <v>0</v>
      </c>
      <c r="I98" s="56"/>
      <c r="J98" s="56"/>
      <c r="K98" s="56">
        <f t="shared" si="3"/>
        <v>0</v>
      </c>
      <c r="L98" s="56"/>
    </row>
    <row r="99" spans="2:12" ht="15.75" customHeight="1">
      <c r="B99" s="27">
        <v>1</v>
      </c>
      <c r="C99" s="112" t="s">
        <v>212</v>
      </c>
      <c r="D99" s="113"/>
      <c r="E99" s="56">
        <v>110000</v>
      </c>
      <c r="F99" s="56">
        <v>110000</v>
      </c>
      <c r="G99" s="56"/>
      <c r="H99" s="56">
        <f t="shared" si="2"/>
        <v>22000</v>
      </c>
      <c r="I99" s="56"/>
      <c r="J99" s="56">
        <f>+F99*20%</f>
        <v>22000</v>
      </c>
      <c r="K99" s="56">
        <f t="shared" si="3"/>
        <v>132000</v>
      </c>
      <c r="L99" s="56">
        <f>+F99+J99</f>
        <v>132000</v>
      </c>
    </row>
    <row r="100" spans="2:12" ht="15.75" customHeight="1">
      <c r="B100" s="27">
        <v>2</v>
      </c>
      <c r="C100" s="114" t="s">
        <v>213</v>
      </c>
      <c r="D100" s="114"/>
      <c r="E100" s="56">
        <v>132000</v>
      </c>
      <c r="F100" s="56">
        <v>132000</v>
      </c>
      <c r="G100" s="56"/>
      <c r="H100" s="56">
        <f t="shared" si="2"/>
        <v>26400</v>
      </c>
      <c r="I100" s="56"/>
      <c r="J100" s="56">
        <f>+F100*20%</f>
        <v>26400</v>
      </c>
      <c r="K100" s="56">
        <f t="shared" si="3"/>
        <v>158400</v>
      </c>
      <c r="L100" s="56">
        <f>+F100+J100</f>
        <v>158400</v>
      </c>
    </row>
    <row r="101" spans="2:12" ht="15.75" customHeight="1">
      <c r="B101" s="27">
        <v>3</v>
      </c>
      <c r="C101" s="112" t="s">
        <v>214</v>
      </c>
      <c r="D101" s="113"/>
      <c r="E101" s="56">
        <v>437500</v>
      </c>
      <c r="F101" s="56">
        <v>437500</v>
      </c>
      <c r="G101" s="56"/>
      <c r="H101" s="56">
        <f t="shared" si="2"/>
        <v>87500</v>
      </c>
      <c r="I101" s="56"/>
      <c r="J101" s="56">
        <f>+F101*20%</f>
        <v>87500</v>
      </c>
      <c r="K101" s="56">
        <f t="shared" si="3"/>
        <v>525000</v>
      </c>
      <c r="L101" s="56">
        <f>+F101+J101</f>
        <v>525000</v>
      </c>
    </row>
    <row r="102" spans="2:12" ht="15.75" customHeight="1">
      <c r="B102" s="45"/>
      <c r="C102" s="115" t="s">
        <v>95</v>
      </c>
      <c r="D102" s="116"/>
      <c r="E102" s="56"/>
      <c r="F102" s="56"/>
      <c r="G102" s="56"/>
      <c r="H102" s="56">
        <f t="shared" si="2"/>
        <v>0</v>
      </c>
      <c r="I102" s="56"/>
      <c r="J102" s="56"/>
      <c r="K102" s="56">
        <f t="shared" si="3"/>
        <v>0</v>
      </c>
      <c r="L102" s="56"/>
    </row>
    <row r="103" spans="2:12" ht="15.75" customHeight="1">
      <c r="B103" s="27">
        <v>1</v>
      </c>
      <c r="C103" s="112" t="s">
        <v>212</v>
      </c>
      <c r="D103" s="113"/>
      <c r="E103" s="56">
        <v>75000</v>
      </c>
      <c r="F103" s="56">
        <v>75000</v>
      </c>
      <c r="G103" s="56"/>
      <c r="H103" s="56">
        <f t="shared" si="2"/>
        <v>15000</v>
      </c>
      <c r="I103" s="56"/>
      <c r="J103" s="56">
        <f>+F103*20%</f>
        <v>15000</v>
      </c>
      <c r="K103" s="56">
        <f t="shared" si="3"/>
        <v>90000</v>
      </c>
      <c r="L103" s="56">
        <f>+F103+J103</f>
        <v>90000</v>
      </c>
    </row>
    <row r="104" spans="2:12" ht="15.75" customHeight="1">
      <c r="B104" s="27">
        <v>2</v>
      </c>
      <c r="C104" s="114" t="s">
        <v>213</v>
      </c>
      <c r="D104" s="114"/>
      <c r="E104" s="56">
        <v>84000</v>
      </c>
      <c r="F104" s="56">
        <v>84000</v>
      </c>
      <c r="G104" s="56"/>
      <c r="H104" s="56">
        <f t="shared" si="2"/>
        <v>16800</v>
      </c>
      <c r="I104" s="56"/>
      <c r="J104" s="56">
        <f>+F104*20%</f>
        <v>16800</v>
      </c>
      <c r="K104" s="56">
        <f t="shared" si="3"/>
        <v>100800</v>
      </c>
      <c r="L104" s="56">
        <f>+F104+J104</f>
        <v>100800</v>
      </c>
    </row>
    <row r="105" spans="2:12" ht="15.75" customHeight="1">
      <c r="B105" s="27">
        <v>3</v>
      </c>
      <c r="C105" s="112" t="s">
        <v>214</v>
      </c>
      <c r="D105" s="113"/>
      <c r="E105" s="56">
        <v>187500</v>
      </c>
      <c r="F105" s="56">
        <v>187500</v>
      </c>
      <c r="G105" s="56"/>
      <c r="H105" s="56">
        <f t="shared" si="2"/>
        <v>37500</v>
      </c>
      <c r="I105" s="56"/>
      <c r="J105" s="56">
        <f>+F105*20%</f>
        <v>37500</v>
      </c>
      <c r="K105" s="56">
        <f t="shared" si="3"/>
        <v>225000</v>
      </c>
      <c r="L105" s="56">
        <f>+F105+J105</f>
        <v>225000</v>
      </c>
    </row>
    <row r="106" spans="2:12" ht="15.75" customHeight="1">
      <c r="B106" s="45"/>
      <c r="C106" s="115" t="s">
        <v>96</v>
      </c>
      <c r="D106" s="116"/>
      <c r="E106" s="56"/>
      <c r="F106" s="56"/>
      <c r="G106" s="56"/>
      <c r="H106" s="56">
        <f t="shared" si="2"/>
        <v>0</v>
      </c>
      <c r="I106" s="56"/>
      <c r="J106" s="56"/>
      <c r="K106" s="56">
        <f t="shared" si="3"/>
        <v>0</v>
      </c>
      <c r="L106" s="56"/>
    </row>
    <row r="107" spans="2:12" ht="15.75" customHeight="1">
      <c r="B107" s="27">
        <v>1</v>
      </c>
      <c r="C107" s="112" t="s">
        <v>212</v>
      </c>
      <c r="D107" s="113"/>
      <c r="E107" s="56">
        <v>50000</v>
      </c>
      <c r="F107" s="56">
        <v>50000</v>
      </c>
      <c r="G107" s="56"/>
      <c r="H107" s="56">
        <f t="shared" si="2"/>
        <v>10000</v>
      </c>
      <c r="I107" s="56"/>
      <c r="J107" s="56">
        <f>+F107*20%</f>
        <v>10000</v>
      </c>
      <c r="K107" s="56">
        <f t="shared" si="3"/>
        <v>60000</v>
      </c>
      <c r="L107" s="56">
        <f>+F107+J107</f>
        <v>60000</v>
      </c>
    </row>
    <row r="108" spans="2:12" ht="15.75" customHeight="1">
      <c r="B108" s="27">
        <v>2</v>
      </c>
      <c r="C108" s="114" t="s">
        <v>213</v>
      </c>
      <c r="D108" s="114"/>
      <c r="E108" s="56">
        <v>64000</v>
      </c>
      <c r="F108" s="56">
        <v>64000</v>
      </c>
      <c r="G108" s="56"/>
      <c r="H108" s="56">
        <f t="shared" si="2"/>
        <v>12800</v>
      </c>
      <c r="I108" s="56"/>
      <c r="J108" s="56">
        <f>+F108*20%</f>
        <v>12800</v>
      </c>
      <c r="K108" s="56">
        <f t="shared" si="3"/>
        <v>76800</v>
      </c>
      <c r="L108" s="56">
        <f>+F108+J108</f>
        <v>76800</v>
      </c>
    </row>
    <row r="109" spans="2:12" ht="15.75" customHeight="1">
      <c r="B109" s="27">
        <v>3</v>
      </c>
      <c r="C109" s="112" t="s">
        <v>214</v>
      </c>
      <c r="D109" s="113"/>
      <c r="E109" s="56">
        <v>145833</v>
      </c>
      <c r="F109" s="56">
        <v>145833</v>
      </c>
      <c r="G109" s="56"/>
      <c r="H109" s="56">
        <f t="shared" si="2"/>
        <v>29166.600000000002</v>
      </c>
      <c r="I109" s="56"/>
      <c r="J109" s="56">
        <f>+F109*20%</f>
        <v>29166.600000000002</v>
      </c>
      <c r="K109" s="56">
        <f t="shared" si="3"/>
        <v>174999.6</v>
      </c>
      <c r="L109" s="56">
        <f>+F109+J109</f>
        <v>174999.6</v>
      </c>
    </row>
    <row r="110" spans="2:12" ht="15.75" customHeight="1">
      <c r="B110" s="45"/>
      <c r="C110" s="115" t="s">
        <v>97</v>
      </c>
      <c r="D110" s="116"/>
      <c r="E110" s="56"/>
      <c r="F110" s="56"/>
      <c r="G110" s="56"/>
      <c r="H110" s="56">
        <f t="shared" si="2"/>
        <v>0</v>
      </c>
      <c r="I110" s="56"/>
      <c r="J110" s="56"/>
      <c r="K110" s="56">
        <f t="shared" si="3"/>
        <v>0</v>
      </c>
      <c r="L110" s="56"/>
    </row>
    <row r="111" spans="2:12" ht="15.75" customHeight="1">
      <c r="B111" s="27">
        <v>1</v>
      </c>
      <c r="C111" s="112" t="s">
        <v>212</v>
      </c>
      <c r="D111" s="113"/>
      <c r="E111" s="56">
        <v>40000</v>
      </c>
      <c r="F111" s="56">
        <v>40000</v>
      </c>
      <c r="G111" s="56"/>
      <c r="H111" s="56">
        <f t="shared" si="2"/>
        <v>8000</v>
      </c>
      <c r="I111" s="56"/>
      <c r="J111" s="56">
        <f>+F111*20%</f>
        <v>8000</v>
      </c>
      <c r="K111" s="56">
        <f t="shared" si="3"/>
        <v>48000</v>
      </c>
      <c r="L111" s="56">
        <f>+F111+J111</f>
        <v>48000</v>
      </c>
    </row>
    <row r="112" spans="2:12" ht="15.75" customHeight="1">
      <c r="B112" s="27">
        <v>2</v>
      </c>
      <c r="C112" s="114" t="s">
        <v>213</v>
      </c>
      <c r="D112" s="114"/>
      <c r="E112" s="56">
        <v>50000</v>
      </c>
      <c r="F112" s="56">
        <v>50000</v>
      </c>
      <c r="G112" s="56"/>
      <c r="H112" s="56">
        <f t="shared" si="2"/>
        <v>10000</v>
      </c>
      <c r="I112" s="56"/>
      <c r="J112" s="56"/>
      <c r="K112" s="56">
        <f t="shared" si="3"/>
        <v>60000</v>
      </c>
      <c r="L112" s="56"/>
    </row>
    <row r="113" spans="2:12" ht="15.75" customHeight="1">
      <c r="B113" s="27">
        <v>3</v>
      </c>
      <c r="C113" s="112" t="s">
        <v>214</v>
      </c>
      <c r="D113" s="113"/>
      <c r="E113" s="56">
        <v>145833</v>
      </c>
      <c r="F113" s="56">
        <v>145833</v>
      </c>
      <c r="G113" s="56"/>
      <c r="H113" s="56">
        <f t="shared" si="2"/>
        <v>29166.600000000002</v>
      </c>
      <c r="I113" s="56"/>
      <c r="J113" s="56">
        <f>+F113*20%</f>
        <v>29166.600000000002</v>
      </c>
      <c r="K113" s="56">
        <f t="shared" si="3"/>
        <v>174999.6</v>
      </c>
      <c r="L113" s="56">
        <f>+F113+J113</f>
        <v>174999.6</v>
      </c>
    </row>
    <row r="114" spans="2:12" ht="15.75" customHeight="1">
      <c r="B114" s="45"/>
      <c r="C114" s="115" t="s">
        <v>98</v>
      </c>
      <c r="D114" s="116"/>
      <c r="E114" s="56"/>
      <c r="F114" s="56"/>
      <c r="G114" s="56"/>
      <c r="H114" s="56">
        <f t="shared" si="2"/>
        <v>0</v>
      </c>
      <c r="I114" s="56"/>
      <c r="J114" s="56"/>
      <c r="K114" s="56">
        <f t="shared" si="3"/>
        <v>0</v>
      </c>
      <c r="L114" s="56"/>
    </row>
    <row r="115" spans="2:12" ht="15.75" customHeight="1">
      <c r="B115" s="27">
        <v>1</v>
      </c>
      <c r="C115" s="112" t="s">
        <v>212</v>
      </c>
      <c r="D115" s="113"/>
      <c r="E115" s="56">
        <v>72000</v>
      </c>
      <c r="F115" s="56">
        <v>72000</v>
      </c>
      <c r="G115" s="56"/>
      <c r="H115" s="56">
        <f t="shared" si="2"/>
        <v>14400</v>
      </c>
      <c r="I115" s="56"/>
      <c r="J115" s="56">
        <f>+F115*20%</f>
        <v>14400</v>
      </c>
      <c r="K115" s="56">
        <f t="shared" si="3"/>
        <v>86400</v>
      </c>
      <c r="L115" s="56">
        <f>+F115+J115</f>
        <v>86400</v>
      </c>
    </row>
    <row r="116" spans="2:12" ht="15.75" customHeight="1">
      <c r="B116" s="27">
        <v>2</v>
      </c>
      <c r="C116" s="114" t="s">
        <v>213</v>
      </c>
      <c r="D116" s="114"/>
      <c r="E116" s="56">
        <v>86400</v>
      </c>
      <c r="F116" s="56">
        <v>86400</v>
      </c>
      <c r="G116" s="56"/>
      <c r="H116" s="56">
        <f t="shared" si="2"/>
        <v>17280</v>
      </c>
      <c r="I116" s="56"/>
      <c r="J116" s="56"/>
      <c r="K116" s="56">
        <f t="shared" si="3"/>
        <v>103680</v>
      </c>
      <c r="L116" s="56"/>
    </row>
    <row r="117" spans="2:12" ht="15.75" customHeight="1">
      <c r="B117" s="27">
        <v>3</v>
      </c>
      <c r="C117" s="112" t="s">
        <v>214</v>
      </c>
      <c r="D117" s="113"/>
      <c r="E117" s="56">
        <v>30000</v>
      </c>
      <c r="F117" s="56">
        <v>30000</v>
      </c>
      <c r="G117" s="56"/>
      <c r="H117" s="56">
        <f t="shared" si="2"/>
        <v>6000</v>
      </c>
      <c r="I117" s="56"/>
      <c r="J117" s="56">
        <f>+F117*20%</f>
        <v>6000</v>
      </c>
      <c r="K117" s="56">
        <f t="shared" si="3"/>
        <v>36000</v>
      </c>
      <c r="L117" s="56">
        <f>+F117+J117</f>
        <v>36000</v>
      </c>
    </row>
    <row r="118" spans="2:12" ht="15.75" customHeight="1">
      <c r="B118" s="45"/>
      <c r="C118" s="115" t="s">
        <v>111</v>
      </c>
      <c r="D118" s="116"/>
      <c r="E118" s="56"/>
      <c r="F118" s="56"/>
      <c r="G118" s="56"/>
      <c r="H118" s="56">
        <f t="shared" si="2"/>
        <v>0</v>
      </c>
      <c r="I118" s="56"/>
      <c r="J118" s="56"/>
      <c r="K118" s="56">
        <f t="shared" si="3"/>
        <v>0</v>
      </c>
      <c r="L118" s="56"/>
    </row>
    <row r="119" spans="2:12" ht="15.75" customHeight="1">
      <c r="B119" s="27">
        <v>1</v>
      </c>
      <c r="C119" s="112" t="s">
        <v>212</v>
      </c>
      <c r="D119" s="113"/>
      <c r="E119" s="56">
        <v>60000</v>
      </c>
      <c r="F119" s="56">
        <v>60000</v>
      </c>
      <c r="G119" s="56"/>
      <c r="H119" s="56">
        <f t="shared" si="2"/>
        <v>12000</v>
      </c>
      <c r="I119" s="56"/>
      <c r="J119" s="56">
        <f t="shared" ref="J119:J120" si="4">+F119*20%</f>
        <v>12000</v>
      </c>
      <c r="K119" s="56">
        <f t="shared" si="3"/>
        <v>72000</v>
      </c>
      <c r="L119" s="56">
        <f t="shared" ref="L119:L120" si="5">+F119+J119</f>
        <v>72000</v>
      </c>
    </row>
    <row r="120" spans="2:12" ht="15.75" customHeight="1">
      <c r="B120" s="27">
        <v>2</v>
      </c>
      <c r="C120" s="114" t="s">
        <v>213</v>
      </c>
      <c r="D120" s="114"/>
      <c r="E120" s="56">
        <v>72000</v>
      </c>
      <c r="F120" s="56">
        <v>72000</v>
      </c>
      <c r="G120" s="56"/>
      <c r="H120" s="56">
        <f t="shared" si="2"/>
        <v>14400</v>
      </c>
      <c r="I120" s="56"/>
      <c r="J120" s="56">
        <f t="shared" si="4"/>
        <v>14400</v>
      </c>
      <c r="K120" s="56">
        <f t="shared" si="3"/>
        <v>86400</v>
      </c>
      <c r="L120" s="56">
        <f t="shared" si="5"/>
        <v>86400</v>
      </c>
    </row>
    <row r="121" spans="2:12" ht="15.75" customHeight="1">
      <c r="B121" s="27">
        <v>3</v>
      </c>
      <c r="C121" s="112" t="s">
        <v>214</v>
      </c>
      <c r="D121" s="113"/>
      <c r="E121" s="56">
        <v>83333</v>
      </c>
      <c r="F121" s="56">
        <v>83333</v>
      </c>
      <c r="G121" s="56"/>
      <c r="H121" s="56">
        <f t="shared" si="2"/>
        <v>16666.600000000002</v>
      </c>
      <c r="I121" s="56"/>
      <c r="J121" s="56"/>
      <c r="K121" s="56">
        <f t="shared" si="3"/>
        <v>99999.6</v>
      </c>
      <c r="L121" s="56"/>
    </row>
    <row r="122" spans="2:12" ht="15.75" customHeight="1">
      <c r="B122" s="27">
        <v>4</v>
      </c>
      <c r="C122" s="114" t="s">
        <v>215</v>
      </c>
      <c r="D122" s="114"/>
      <c r="E122" s="56">
        <v>43250</v>
      </c>
      <c r="F122" s="56">
        <v>43250</v>
      </c>
      <c r="G122" s="56"/>
      <c r="H122" s="56">
        <f t="shared" si="2"/>
        <v>8650</v>
      </c>
      <c r="I122" s="56"/>
      <c r="J122" s="56">
        <f>+F122*20%</f>
        <v>8650</v>
      </c>
      <c r="K122" s="56">
        <f t="shared" si="3"/>
        <v>51900</v>
      </c>
      <c r="L122" s="56">
        <f>+F122+J122</f>
        <v>51900</v>
      </c>
    </row>
    <row r="123" spans="2:12" ht="15.75" customHeight="1">
      <c r="B123" s="27"/>
      <c r="C123" s="115" t="s">
        <v>112</v>
      </c>
      <c r="D123" s="116"/>
      <c r="E123" s="56"/>
      <c r="F123" s="56"/>
      <c r="G123" s="56"/>
      <c r="H123" s="56">
        <f t="shared" si="2"/>
        <v>0</v>
      </c>
      <c r="I123" s="56"/>
      <c r="J123" s="56"/>
      <c r="K123" s="56">
        <f t="shared" si="3"/>
        <v>0</v>
      </c>
      <c r="L123" s="56"/>
    </row>
    <row r="124" spans="2:12" ht="15.75" customHeight="1">
      <c r="B124" s="27">
        <v>1</v>
      </c>
      <c r="C124" s="112" t="s">
        <v>212</v>
      </c>
      <c r="D124" s="113"/>
      <c r="E124" s="56">
        <v>60000</v>
      </c>
      <c r="F124" s="56">
        <v>60000</v>
      </c>
      <c r="G124" s="56"/>
      <c r="H124" s="56">
        <f t="shared" si="2"/>
        <v>12000</v>
      </c>
      <c r="I124" s="56"/>
      <c r="J124" s="56">
        <f t="shared" ref="J124:J127" si="6">+F124*20%</f>
        <v>12000</v>
      </c>
      <c r="K124" s="56">
        <f t="shared" si="3"/>
        <v>72000</v>
      </c>
      <c r="L124" s="56">
        <f t="shared" ref="L124:L127" si="7">+F124+J124</f>
        <v>72000</v>
      </c>
    </row>
    <row r="125" spans="2:12" ht="15.75" customHeight="1">
      <c r="B125" s="27">
        <v>2</v>
      </c>
      <c r="C125" s="114" t="s">
        <v>213</v>
      </c>
      <c r="D125" s="114"/>
      <c r="E125" s="56">
        <v>84000</v>
      </c>
      <c r="F125" s="56">
        <v>84000</v>
      </c>
      <c r="G125" s="56"/>
      <c r="H125" s="56">
        <f t="shared" si="2"/>
        <v>16800</v>
      </c>
      <c r="I125" s="56"/>
      <c r="J125" s="56">
        <f t="shared" si="6"/>
        <v>16800</v>
      </c>
      <c r="K125" s="56">
        <f t="shared" si="3"/>
        <v>100800</v>
      </c>
      <c r="L125" s="56">
        <f t="shared" si="7"/>
        <v>100800</v>
      </c>
    </row>
    <row r="126" spans="2:12" ht="15.75" customHeight="1">
      <c r="B126" s="27">
        <v>3</v>
      </c>
      <c r="C126" s="112" t="s">
        <v>214</v>
      </c>
      <c r="D126" s="113"/>
      <c r="E126" s="56">
        <v>83333</v>
      </c>
      <c r="F126" s="56">
        <v>83333</v>
      </c>
      <c r="G126" s="56"/>
      <c r="H126" s="56">
        <f t="shared" si="2"/>
        <v>16666.600000000002</v>
      </c>
      <c r="I126" s="56"/>
      <c r="J126" s="56">
        <f t="shared" si="6"/>
        <v>16666.600000000002</v>
      </c>
      <c r="K126" s="56">
        <f t="shared" si="3"/>
        <v>99999.6</v>
      </c>
      <c r="L126" s="56">
        <f t="shared" si="7"/>
        <v>99999.6</v>
      </c>
    </row>
    <row r="127" spans="2:12" ht="15.75" customHeight="1">
      <c r="B127" s="27">
        <v>4</v>
      </c>
      <c r="C127" s="114" t="s">
        <v>215</v>
      </c>
      <c r="D127" s="114"/>
      <c r="E127" s="56">
        <v>43250</v>
      </c>
      <c r="F127" s="56">
        <v>43250</v>
      </c>
      <c r="G127" s="56"/>
      <c r="H127" s="56">
        <f t="shared" si="2"/>
        <v>8650</v>
      </c>
      <c r="I127" s="56"/>
      <c r="J127" s="56">
        <f t="shared" si="6"/>
        <v>8650</v>
      </c>
      <c r="K127" s="56">
        <f t="shared" si="3"/>
        <v>51900</v>
      </c>
      <c r="L127" s="56">
        <f t="shared" si="7"/>
        <v>51900</v>
      </c>
    </row>
    <row r="128" spans="2:12" ht="15.75" customHeight="1">
      <c r="B128" s="27"/>
      <c r="C128" s="115" t="s">
        <v>113</v>
      </c>
      <c r="D128" s="116"/>
      <c r="E128" s="56"/>
      <c r="F128" s="56"/>
      <c r="G128" s="56"/>
      <c r="H128" s="56">
        <f t="shared" si="2"/>
        <v>0</v>
      </c>
      <c r="I128" s="56"/>
      <c r="J128" s="56"/>
      <c r="K128" s="56">
        <f t="shared" si="3"/>
        <v>0</v>
      </c>
      <c r="L128" s="56"/>
    </row>
    <row r="129" spans="2:12" ht="15.75" customHeight="1">
      <c r="B129" s="27">
        <v>1</v>
      </c>
      <c r="C129" s="112" t="s">
        <v>212</v>
      </c>
      <c r="D129" s="113"/>
      <c r="E129" s="56">
        <v>137500</v>
      </c>
      <c r="F129" s="56">
        <v>137500</v>
      </c>
      <c r="G129" s="56"/>
      <c r="H129" s="56">
        <f t="shared" si="2"/>
        <v>27500</v>
      </c>
      <c r="I129" s="56"/>
      <c r="J129" s="56">
        <f t="shared" ref="J129:J131" si="8">+F129*20%</f>
        <v>27500</v>
      </c>
      <c r="K129" s="56">
        <f t="shared" si="3"/>
        <v>165000</v>
      </c>
      <c r="L129" s="56">
        <f t="shared" ref="L129:L131" si="9">+F129+J129</f>
        <v>165000</v>
      </c>
    </row>
    <row r="130" spans="2:12" ht="15.75" customHeight="1">
      <c r="B130" s="27">
        <v>2</v>
      </c>
      <c r="C130" s="114" t="s">
        <v>213</v>
      </c>
      <c r="D130" s="114"/>
      <c r="E130" s="56">
        <v>126000</v>
      </c>
      <c r="F130" s="56">
        <v>126000</v>
      </c>
      <c r="G130" s="56"/>
      <c r="H130" s="56">
        <f t="shared" si="2"/>
        <v>25200</v>
      </c>
      <c r="I130" s="56"/>
      <c r="J130" s="56">
        <f t="shared" si="8"/>
        <v>25200</v>
      </c>
      <c r="K130" s="56">
        <f t="shared" si="3"/>
        <v>151200</v>
      </c>
      <c r="L130" s="56">
        <f t="shared" si="9"/>
        <v>151200</v>
      </c>
    </row>
    <row r="131" spans="2:12" ht="15.75" customHeight="1">
      <c r="B131" s="27">
        <v>3</v>
      </c>
      <c r="C131" s="112" t="s">
        <v>214</v>
      </c>
      <c r="D131" s="113"/>
      <c r="E131" s="56">
        <v>229167</v>
      </c>
      <c r="F131" s="56">
        <v>229167</v>
      </c>
      <c r="G131" s="56"/>
      <c r="H131" s="56">
        <f t="shared" si="2"/>
        <v>45833.4</v>
      </c>
      <c r="I131" s="56"/>
      <c r="J131" s="56">
        <f t="shared" si="8"/>
        <v>45833.4</v>
      </c>
      <c r="K131" s="56">
        <f t="shared" si="3"/>
        <v>275000.40000000002</v>
      </c>
      <c r="L131" s="56">
        <f t="shared" si="9"/>
        <v>275000.40000000002</v>
      </c>
    </row>
    <row r="132" spans="2:12" ht="15.75" customHeight="1">
      <c r="B132" s="27"/>
      <c r="C132" s="115" t="s">
        <v>114</v>
      </c>
      <c r="D132" s="116"/>
      <c r="E132" s="56"/>
      <c r="F132" s="56"/>
      <c r="G132" s="56"/>
      <c r="H132" s="56">
        <f t="shared" si="2"/>
        <v>0</v>
      </c>
      <c r="I132" s="56"/>
      <c r="J132" s="56"/>
      <c r="K132" s="56">
        <f t="shared" si="3"/>
        <v>0</v>
      </c>
      <c r="L132" s="56"/>
    </row>
    <row r="133" spans="2:12" ht="15.75" customHeight="1">
      <c r="B133" s="27">
        <v>1</v>
      </c>
      <c r="C133" s="112" t="s">
        <v>212</v>
      </c>
      <c r="D133" s="113"/>
      <c r="E133" s="56">
        <v>126000</v>
      </c>
      <c r="F133" s="56">
        <v>126000</v>
      </c>
      <c r="G133" s="56"/>
      <c r="H133" s="56">
        <f t="shared" si="2"/>
        <v>25200</v>
      </c>
      <c r="I133" s="56"/>
      <c r="J133" s="56">
        <f t="shared" ref="J133:J135" si="10">+F133*20%</f>
        <v>25200</v>
      </c>
      <c r="K133" s="56">
        <f t="shared" si="3"/>
        <v>151200</v>
      </c>
      <c r="L133" s="56">
        <f t="shared" ref="L133:L135" si="11">+F133+J133</f>
        <v>151200</v>
      </c>
    </row>
    <row r="134" spans="2:12" ht="15.75" customHeight="1">
      <c r="B134" s="27">
        <v>2</v>
      </c>
      <c r="C134" s="114" t="s">
        <v>213</v>
      </c>
      <c r="D134" s="114"/>
      <c r="E134" s="56">
        <v>105600</v>
      </c>
      <c r="F134" s="56">
        <v>105600</v>
      </c>
      <c r="G134" s="56"/>
      <c r="H134" s="56">
        <f t="shared" si="2"/>
        <v>21120</v>
      </c>
      <c r="I134" s="56"/>
      <c r="J134" s="56">
        <f t="shared" si="10"/>
        <v>21120</v>
      </c>
      <c r="K134" s="56">
        <f t="shared" si="3"/>
        <v>126720</v>
      </c>
      <c r="L134" s="56">
        <f t="shared" si="11"/>
        <v>126720</v>
      </c>
    </row>
    <row r="135" spans="2:12" ht="15.75" customHeight="1">
      <c r="B135" s="27">
        <v>3</v>
      </c>
      <c r="C135" s="112" t="s">
        <v>214</v>
      </c>
      <c r="D135" s="113"/>
      <c r="E135" s="56">
        <v>175000</v>
      </c>
      <c r="F135" s="56">
        <v>175000</v>
      </c>
      <c r="G135" s="56"/>
      <c r="H135" s="56">
        <f t="shared" si="2"/>
        <v>35000</v>
      </c>
      <c r="I135" s="56"/>
      <c r="J135" s="56">
        <f t="shared" si="10"/>
        <v>35000</v>
      </c>
      <c r="K135" s="56">
        <f t="shared" si="3"/>
        <v>210000</v>
      </c>
      <c r="L135" s="56">
        <f t="shared" si="11"/>
        <v>210000</v>
      </c>
    </row>
    <row r="136" spans="2:12" ht="15.75" customHeight="1">
      <c r="B136" s="27"/>
      <c r="C136" s="115" t="s">
        <v>115</v>
      </c>
      <c r="D136" s="116"/>
      <c r="E136" s="56"/>
      <c r="F136" s="56"/>
      <c r="G136" s="56"/>
      <c r="H136" s="56">
        <f t="shared" si="2"/>
        <v>0</v>
      </c>
      <c r="I136" s="56"/>
      <c r="J136" s="56"/>
      <c r="K136" s="56">
        <f t="shared" si="3"/>
        <v>0</v>
      </c>
      <c r="L136" s="56"/>
    </row>
    <row r="137" spans="2:12" ht="15.75" customHeight="1">
      <c r="B137" s="27">
        <v>1</v>
      </c>
      <c r="C137" s="112" t="s">
        <v>212</v>
      </c>
      <c r="D137" s="113"/>
      <c r="E137" s="56">
        <v>126000</v>
      </c>
      <c r="F137" s="56">
        <v>126000</v>
      </c>
      <c r="G137" s="56"/>
      <c r="H137" s="56">
        <f t="shared" si="2"/>
        <v>25200</v>
      </c>
      <c r="I137" s="56"/>
      <c r="J137" s="56">
        <f t="shared" ref="J137:J200" si="12">+F137*20%</f>
        <v>25200</v>
      </c>
      <c r="K137" s="56">
        <f t="shared" si="3"/>
        <v>151200</v>
      </c>
      <c r="L137" s="56">
        <f t="shared" ref="L137:L200" si="13">+F137+J137</f>
        <v>151200</v>
      </c>
    </row>
    <row r="138" spans="2:12" ht="15.75" customHeight="1">
      <c r="B138" s="27">
        <v>2</v>
      </c>
      <c r="C138" s="114" t="s">
        <v>213</v>
      </c>
      <c r="D138" s="114"/>
      <c r="E138" s="56">
        <v>96000</v>
      </c>
      <c r="F138" s="56">
        <v>96000</v>
      </c>
      <c r="G138" s="56"/>
      <c r="H138" s="56">
        <f t="shared" si="2"/>
        <v>19200</v>
      </c>
      <c r="I138" s="56"/>
      <c r="J138" s="56">
        <f t="shared" si="12"/>
        <v>19200</v>
      </c>
      <c r="K138" s="56">
        <f t="shared" si="3"/>
        <v>115200</v>
      </c>
      <c r="L138" s="56">
        <f t="shared" si="13"/>
        <v>115200</v>
      </c>
    </row>
    <row r="139" spans="2:12" ht="15.75" customHeight="1">
      <c r="B139" s="27">
        <v>3</v>
      </c>
      <c r="C139" s="112" t="s">
        <v>214</v>
      </c>
      <c r="D139" s="113"/>
      <c r="E139" s="56">
        <v>150000</v>
      </c>
      <c r="F139" s="56">
        <v>150000</v>
      </c>
      <c r="G139" s="56"/>
      <c r="H139" s="56">
        <f t="shared" si="2"/>
        <v>30000</v>
      </c>
      <c r="I139" s="56"/>
      <c r="J139" s="56">
        <f t="shared" si="12"/>
        <v>30000</v>
      </c>
      <c r="K139" s="56">
        <f t="shared" si="3"/>
        <v>180000</v>
      </c>
      <c r="L139" s="56">
        <f t="shared" si="13"/>
        <v>180000</v>
      </c>
    </row>
    <row r="140" spans="2:12" ht="15.75" customHeight="1">
      <c r="B140" s="27"/>
      <c r="C140" s="115" t="s">
        <v>116</v>
      </c>
      <c r="D140" s="116"/>
      <c r="E140" s="56"/>
      <c r="F140" s="56"/>
      <c r="G140" s="56"/>
      <c r="H140" s="56">
        <f t="shared" si="2"/>
        <v>0</v>
      </c>
      <c r="I140" s="56"/>
      <c r="J140" s="56">
        <f t="shared" si="12"/>
        <v>0</v>
      </c>
      <c r="K140" s="56">
        <f t="shared" si="3"/>
        <v>0</v>
      </c>
      <c r="L140" s="56">
        <f t="shared" si="13"/>
        <v>0</v>
      </c>
    </row>
    <row r="141" spans="2:12" ht="15.75" customHeight="1">
      <c r="B141" s="27">
        <v>1</v>
      </c>
      <c r="C141" s="112" t="s">
        <v>212</v>
      </c>
      <c r="D141" s="113"/>
      <c r="E141" s="56">
        <v>42000</v>
      </c>
      <c r="F141" s="56">
        <v>42000</v>
      </c>
      <c r="G141" s="56"/>
      <c r="H141" s="56">
        <f t="shared" si="2"/>
        <v>8400</v>
      </c>
      <c r="I141" s="56"/>
      <c r="J141" s="56">
        <f t="shared" si="12"/>
        <v>8400</v>
      </c>
      <c r="K141" s="56">
        <f t="shared" si="3"/>
        <v>50400</v>
      </c>
      <c r="L141" s="56">
        <f t="shared" si="13"/>
        <v>50400</v>
      </c>
    </row>
    <row r="142" spans="2:12" ht="15.75" customHeight="1">
      <c r="B142" s="27">
        <v>2</v>
      </c>
      <c r="C142" s="114" t="s">
        <v>213</v>
      </c>
      <c r="D142" s="114"/>
      <c r="E142" s="56">
        <v>38080</v>
      </c>
      <c r="F142" s="56">
        <v>38080</v>
      </c>
      <c r="G142" s="56"/>
      <c r="H142" s="56">
        <f t="shared" si="2"/>
        <v>7616</v>
      </c>
      <c r="I142" s="56"/>
      <c r="J142" s="56">
        <f t="shared" si="12"/>
        <v>7616</v>
      </c>
      <c r="K142" s="56">
        <f t="shared" si="3"/>
        <v>45696</v>
      </c>
      <c r="L142" s="56">
        <f t="shared" si="13"/>
        <v>45696</v>
      </c>
    </row>
    <row r="143" spans="2:12" ht="15.75" customHeight="1">
      <c r="B143" s="27">
        <v>3</v>
      </c>
      <c r="C143" s="112" t="s">
        <v>214</v>
      </c>
      <c r="D143" s="113"/>
      <c r="E143" s="56">
        <v>70000</v>
      </c>
      <c r="F143" s="56">
        <v>70000</v>
      </c>
      <c r="G143" s="56"/>
      <c r="H143" s="56">
        <f t="shared" si="2"/>
        <v>14000</v>
      </c>
      <c r="I143" s="56"/>
      <c r="J143" s="56">
        <f t="shared" si="12"/>
        <v>14000</v>
      </c>
      <c r="K143" s="56">
        <f t="shared" si="3"/>
        <v>84000</v>
      </c>
      <c r="L143" s="56">
        <f t="shared" si="13"/>
        <v>84000</v>
      </c>
    </row>
    <row r="144" spans="2:12" ht="15.75" customHeight="1">
      <c r="B144" s="27">
        <v>4</v>
      </c>
      <c r="C144" s="112" t="s">
        <v>216</v>
      </c>
      <c r="D144" s="113"/>
      <c r="E144" s="56">
        <v>35000</v>
      </c>
      <c r="F144" s="56">
        <v>35000</v>
      </c>
      <c r="G144" s="56"/>
      <c r="H144" s="56">
        <f t="shared" si="2"/>
        <v>7000</v>
      </c>
      <c r="I144" s="56"/>
      <c r="J144" s="56">
        <f t="shared" si="12"/>
        <v>7000</v>
      </c>
      <c r="K144" s="56">
        <f t="shared" si="3"/>
        <v>42000</v>
      </c>
      <c r="L144" s="56">
        <f t="shared" si="13"/>
        <v>42000</v>
      </c>
    </row>
    <row r="145" spans="2:12" ht="15.75" customHeight="1">
      <c r="B145" s="27"/>
      <c r="C145" s="115" t="s">
        <v>176</v>
      </c>
      <c r="D145" s="116"/>
      <c r="E145" s="56"/>
      <c r="F145" s="56"/>
      <c r="G145" s="56"/>
      <c r="H145" s="56">
        <f t="shared" si="2"/>
        <v>0</v>
      </c>
      <c r="I145" s="56"/>
      <c r="J145" s="56">
        <f t="shared" si="12"/>
        <v>0</v>
      </c>
      <c r="K145" s="56">
        <f t="shared" si="3"/>
        <v>0</v>
      </c>
      <c r="L145" s="56">
        <f t="shared" si="13"/>
        <v>0</v>
      </c>
    </row>
    <row r="146" spans="2:12" ht="15.75" customHeight="1">
      <c r="B146" s="27">
        <v>1</v>
      </c>
      <c r="C146" s="112" t="s">
        <v>212</v>
      </c>
      <c r="D146" s="113"/>
      <c r="E146" s="56">
        <v>15000</v>
      </c>
      <c r="F146" s="56">
        <v>15000</v>
      </c>
      <c r="G146" s="56"/>
      <c r="H146" s="56">
        <f t="shared" si="2"/>
        <v>3000</v>
      </c>
      <c r="I146" s="56"/>
      <c r="J146" s="56">
        <f t="shared" si="12"/>
        <v>3000</v>
      </c>
      <c r="K146" s="56">
        <f t="shared" si="3"/>
        <v>18000</v>
      </c>
      <c r="L146" s="56">
        <f t="shared" si="13"/>
        <v>18000</v>
      </c>
    </row>
    <row r="147" spans="2:12" ht="15.75" customHeight="1">
      <c r="B147" s="27">
        <v>2</v>
      </c>
      <c r="C147" s="114" t="s">
        <v>213</v>
      </c>
      <c r="D147" s="114"/>
      <c r="E147" s="56">
        <v>14400</v>
      </c>
      <c r="F147" s="56">
        <v>14400</v>
      </c>
      <c r="G147" s="56"/>
      <c r="H147" s="56">
        <f t="shared" si="2"/>
        <v>2880</v>
      </c>
      <c r="I147" s="56"/>
      <c r="J147" s="56">
        <f t="shared" si="12"/>
        <v>2880</v>
      </c>
      <c r="K147" s="56">
        <f t="shared" si="3"/>
        <v>17280</v>
      </c>
      <c r="L147" s="56">
        <f t="shared" si="13"/>
        <v>17280</v>
      </c>
    </row>
    <row r="148" spans="2:12" ht="15.75" customHeight="1">
      <c r="B148" s="27">
        <v>3</v>
      </c>
      <c r="C148" s="112" t="s">
        <v>214</v>
      </c>
      <c r="D148" s="113"/>
      <c r="E148" s="56">
        <v>175000</v>
      </c>
      <c r="F148" s="56">
        <v>175000</v>
      </c>
      <c r="G148" s="56"/>
      <c r="H148" s="56">
        <f t="shared" ref="H148:H211" si="14">+E148*20%</f>
        <v>35000</v>
      </c>
      <c r="I148" s="56"/>
      <c r="J148" s="56">
        <f t="shared" si="12"/>
        <v>35000</v>
      </c>
      <c r="K148" s="56">
        <f t="shared" ref="K148:K211" si="15">+E148+H148</f>
        <v>210000</v>
      </c>
      <c r="L148" s="56">
        <f t="shared" si="13"/>
        <v>210000</v>
      </c>
    </row>
    <row r="149" spans="2:12" ht="15.75" customHeight="1">
      <c r="B149" s="27"/>
      <c r="C149" s="115" t="s">
        <v>177</v>
      </c>
      <c r="D149" s="116"/>
      <c r="E149" s="56"/>
      <c r="F149" s="56"/>
      <c r="G149" s="56"/>
      <c r="H149" s="56">
        <f t="shared" si="14"/>
        <v>0</v>
      </c>
      <c r="I149" s="56"/>
      <c r="J149" s="56">
        <f t="shared" si="12"/>
        <v>0</v>
      </c>
      <c r="K149" s="56">
        <f t="shared" si="15"/>
        <v>0</v>
      </c>
      <c r="L149" s="56">
        <f t="shared" si="13"/>
        <v>0</v>
      </c>
    </row>
    <row r="150" spans="2:12" ht="15.75" customHeight="1">
      <c r="B150" s="27">
        <v>1</v>
      </c>
      <c r="C150" s="112" t="s">
        <v>212</v>
      </c>
      <c r="D150" s="113"/>
      <c r="E150" s="56">
        <v>40000</v>
      </c>
      <c r="F150" s="56">
        <v>40000</v>
      </c>
      <c r="G150" s="56"/>
      <c r="H150" s="56">
        <f t="shared" si="14"/>
        <v>8000</v>
      </c>
      <c r="I150" s="56"/>
      <c r="J150" s="56">
        <f t="shared" si="12"/>
        <v>8000</v>
      </c>
      <c r="K150" s="56">
        <f t="shared" si="15"/>
        <v>48000</v>
      </c>
      <c r="L150" s="56">
        <f t="shared" si="13"/>
        <v>48000</v>
      </c>
    </row>
    <row r="151" spans="2:12" ht="15.75" customHeight="1">
      <c r="B151" s="27">
        <v>2</v>
      </c>
      <c r="C151" s="114" t="s">
        <v>213</v>
      </c>
      <c r="D151" s="114"/>
      <c r="E151" s="56">
        <v>36000</v>
      </c>
      <c r="F151" s="56">
        <v>36000</v>
      </c>
      <c r="G151" s="56"/>
      <c r="H151" s="56">
        <f t="shared" si="14"/>
        <v>7200</v>
      </c>
      <c r="I151" s="56"/>
      <c r="J151" s="56">
        <f t="shared" si="12"/>
        <v>7200</v>
      </c>
      <c r="K151" s="56">
        <f t="shared" si="15"/>
        <v>43200</v>
      </c>
      <c r="L151" s="56">
        <f t="shared" si="13"/>
        <v>43200</v>
      </c>
    </row>
    <row r="152" spans="2:12" ht="15.75" customHeight="1">
      <c r="B152" s="27">
        <v>3</v>
      </c>
      <c r="C152" s="112" t="s">
        <v>214</v>
      </c>
      <c r="D152" s="113"/>
      <c r="E152" s="56">
        <v>58333</v>
      </c>
      <c r="F152" s="56">
        <v>58333</v>
      </c>
      <c r="G152" s="56"/>
      <c r="H152" s="56">
        <f t="shared" si="14"/>
        <v>11666.6</v>
      </c>
      <c r="I152" s="56"/>
      <c r="J152" s="56">
        <f t="shared" si="12"/>
        <v>11666.6</v>
      </c>
      <c r="K152" s="56">
        <f t="shared" si="15"/>
        <v>69999.600000000006</v>
      </c>
      <c r="L152" s="56">
        <f t="shared" si="13"/>
        <v>69999.600000000006</v>
      </c>
    </row>
    <row r="153" spans="2:12" ht="15.75" customHeight="1">
      <c r="B153" s="27"/>
      <c r="C153" s="115" t="s">
        <v>178</v>
      </c>
      <c r="D153" s="116"/>
      <c r="E153" s="56"/>
      <c r="F153" s="56"/>
      <c r="G153" s="56"/>
      <c r="H153" s="56">
        <f t="shared" si="14"/>
        <v>0</v>
      </c>
      <c r="I153" s="56"/>
      <c r="J153" s="56">
        <f t="shared" si="12"/>
        <v>0</v>
      </c>
      <c r="K153" s="56">
        <f t="shared" si="15"/>
        <v>0</v>
      </c>
      <c r="L153" s="56">
        <f t="shared" si="13"/>
        <v>0</v>
      </c>
    </row>
    <row r="154" spans="2:12" ht="15.75" customHeight="1">
      <c r="B154" s="27">
        <v>1</v>
      </c>
      <c r="C154" s="112" t="s">
        <v>212</v>
      </c>
      <c r="D154" s="113"/>
      <c r="E154" s="56">
        <v>85000</v>
      </c>
      <c r="F154" s="56">
        <v>85000</v>
      </c>
      <c r="G154" s="56"/>
      <c r="H154" s="56">
        <f t="shared" si="14"/>
        <v>17000</v>
      </c>
      <c r="I154" s="56"/>
      <c r="J154" s="56">
        <f t="shared" si="12"/>
        <v>17000</v>
      </c>
      <c r="K154" s="56">
        <f t="shared" si="15"/>
        <v>102000</v>
      </c>
      <c r="L154" s="56">
        <f t="shared" si="13"/>
        <v>102000</v>
      </c>
    </row>
    <row r="155" spans="2:12" ht="15.75" customHeight="1">
      <c r="B155" s="27">
        <v>2</v>
      </c>
      <c r="C155" s="114" t="s">
        <v>213</v>
      </c>
      <c r="D155" s="114"/>
      <c r="E155" s="56">
        <v>88000</v>
      </c>
      <c r="F155" s="56">
        <v>88000</v>
      </c>
      <c r="G155" s="56"/>
      <c r="H155" s="56">
        <f t="shared" si="14"/>
        <v>17600</v>
      </c>
      <c r="I155" s="56"/>
      <c r="J155" s="56">
        <f t="shared" si="12"/>
        <v>17600</v>
      </c>
      <c r="K155" s="56">
        <f t="shared" si="15"/>
        <v>105600</v>
      </c>
      <c r="L155" s="56">
        <f t="shared" si="13"/>
        <v>105600</v>
      </c>
    </row>
    <row r="156" spans="2:12" ht="15.75" customHeight="1">
      <c r="B156" s="27">
        <v>3</v>
      </c>
      <c r="C156" s="112" t="s">
        <v>214</v>
      </c>
      <c r="D156" s="113"/>
      <c r="E156" s="56">
        <v>141667</v>
      </c>
      <c r="F156" s="56">
        <v>141667</v>
      </c>
      <c r="G156" s="56"/>
      <c r="H156" s="56">
        <f t="shared" si="14"/>
        <v>28333.4</v>
      </c>
      <c r="I156" s="56"/>
      <c r="J156" s="56">
        <f t="shared" si="12"/>
        <v>28333.4</v>
      </c>
      <c r="K156" s="56">
        <f t="shared" si="15"/>
        <v>170000.4</v>
      </c>
      <c r="L156" s="56">
        <f t="shared" si="13"/>
        <v>170000.4</v>
      </c>
    </row>
    <row r="157" spans="2:12" ht="15.75" customHeight="1">
      <c r="B157" s="27"/>
      <c r="C157" s="115" t="s">
        <v>179</v>
      </c>
      <c r="D157" s="116"/>
      <c r="E157" s="56"/>
      <c r="F157" s="56"/>
      <c r="G157" s="56"/>
      <c r="H157" s="56">
        <f t="shared" si="14"/>
        <v>0</v>
      </c>
      <c r="I157" s="56"/>
      <c r="J157" s="56">
        <f t="shared" si="12"/>
        <v>0</v>
      </c>
      <c r="K157" s="56">
        <f t="shared" si="15"/>
        <v>0</v>
      </c>
      <c r="L157" s="56">
        <f t="shared" si="13"/>
        <v>0</v>
      </c>
    </row>
    <row r="158" spans="2:12" ht="15.75" customHeight="1">
      <c r="B158" s="27">
        <v>1</v>
      </c>
      <c r="C158" s="112" t="s">
        <v>212</v>
      </c>
      <c r="D158" s="113"/>
      <c r="E158" s="56">
        <v>66000</v>
      </c>
      <c r="F158" s="56">
        <v>66000</v>
      </c>
      <c r="G158" s="56"/>
      <c r="H158" s="56">
        <f t="shared" si="14"/>
        <v>13200</v>
      </c>
      <c r="I158" s="56"/>
      <c r="J158" s="56">
        <f t="shared" si="12"/>
        <v>13200</v>
      </c>
      <c r="K158" s="56">
        <f t="shared" si="15"/>
        <v>79200</v>
      </c>
      <c r="L158" s="56">
        <f t="shared" si="13"/>
        <v>79200</v>
      </c>
    </row>
    <row r="159" spans="2:12" ht="15.75" customHeight="1">
      <c r="B159" s="27">
        <v>2</v>
      </c>
      <c r="C159" s="114" t="s">
        <v>213</v>
      </c>
      <c r="D159" s="114"/>
      <c r="E159" s="56">
        <v>64000</v>
      </c>
      <c r="F159" s="56">
        <v>64000</v>
      </c>
      <c r="G159" s="56"/>
      <c r="H159" s="56">
        <f t="shared" si="14"/>
        <v>12800</v>
      </c>
      <c r="I159" s="56"/>
      <c r="J159" s="56">
        <f t="shared" si="12"/>
        <v>12800</v>
      </c>
      <c r="K159" s="56">
        <f t="shared" si="15"/>
        <v>76800</v>
      </c>
      <c r="L159" s="56">
        <f t="shared" si="13"/>
        <v>76800</v>
      </c>
    </row>
    <row r="160" spans="2:12" ht="15.75" customHeight="1">
      <c r="B160" s="27">
        <v>3</v>
      </c>
      <c r="C160" s="112" t="s">
        <v>214</v>
      </c>
      <c r="D160" s="113"/>
      <c r="E160" s="56">
        <v>100000</v>
      </c>
      <c r="F160" s="56">
        <v>100000</v>
      </c>
      <c r="G160" s="56"/>
      <c r="H160" s="56">
        <f t="shared" si="14"/>
        <v>20000</v>
      </c>
      <c r="I160" s="56"/>
      <c r="J160" s="56">
        <f t="shared" si="12"/>
        <v>20000</v>
      </c>
      <c r="K160" s="56">
        <f t="shared" si="15"/>
        <v>120000</v>
      </c>
      <c r="L160" s="56">
        <f t="shared" si="13"/>
        <v>120000</v>
      </c>
    </row>
    <row r="161" spans="2:12" ht="15.75" customHeight="1">
      <c r="B161" s="27">
        <v>4</v>
      </c>
      <c r="C161" s="112" t="s">
        <v>216</v>
      </c>
      <c r="D161" s="113"/>
      <c r="E161" s="56">
        <v>58333</v>
      </c>
      <c r="F161" s="56">
        <v>58333</v>
      </c>
      <c r="G161" s="56"/>
      <c r="H161" s="56">
        <f t="shared" si="14"/>
        <v>11666.6</v>
      </c>
      <c r="I161" s="56"/>
      <c r="J161" s="56">
        <f t="shared" si="12"/>
        <v>11666.6</v>
      </c>
      <c r="K161" s="56">
        <f t="shared" si="15"/>
        <v>69999.600000000006</v>
      </c>
      <c r="L161" s="56">
        <f t="shared" si="13"/>
        <v>69999.600000000006</v>
      </c>
    </row>
    <row r="162" spans="2:12" ht="15.75" customHeight="1">
      <c r="B162" s="27">
        <v>5</v>
      </c>
      <c r="C162" s="112" t="s">
        <v>217</v>
      </c>
      <c r="D162" s="113"/>
      <c r="E162" s="56">
        <v>46667</v>
      </c>
      <c r="F162" s="56">
        <v>46667</v>
      </c>
      <c r="G162" s="56"/>
      <c r="H162" s="56">
        <f t="shared" si="14"/>
        <v>9333.4</v>
      </c>
      <c r="I162" s="56"/>
      <c r="J162" s="56">
        <f t="shared" si="12"/>
        <v>9333.4</v>
      </c>
      <c r="K162" s="56">
        <f t="shared" si="15"/>
        <v>56000.4</v>
      </c>
      <c r="L162" s="56">
        <f t="shared" si="13"/>
        <v>56000.4</v>
      </c>
    </row>
    <row r="163" spans="2:12" ht="15.75" customHeight="1">
      <c r="B163" s="27">
        <v>6</v>
      </c>
      <c r="C163" s="112" t="s">
        <v>215</v>
      </c>
      <c r="D163" s="113"/>
      <c r="E163" s="56">
        <v>65000</v>
      </c>
      <c r="F163" s="56">
        <v>65000</v>
      </c>
      <c r="G163" s="56"/>
      <c r="H163" s="56">
        <f t="shared" si="14"/>
        <v>13000</v>
      </c>
      <c r="I163" s="56"/>
      <c r="J163" s="56">
        <f t="shared" si="12"/>
        <v>13000</v>
      </c>
      <c r="K163" s="56">
        <f t="shared" si="15"/>
        <v>78000</v>
      </c>
      <c r="L163" s="56">
        <f t="shared" si="13"/>
        <v>78000</v>
      </c>
    </row>
    <row r="164" spans="2:12" ht="15.75" customHeight="1">
      <c r="B164" s="27"/>
      <c r="C164" s="115" t="s">
        <v>180</v>
      </c>
      <c r="D164" s="116"/>
      <c r="E164" s="56"/>
      <c r="F164" s="56"/>
      <c r="G164" s="56"/>
      <c r="H164" s="56">
        <f t="shared" si="14"/>
        <v>0</v>
      </c>
      <c r="I164" s="56"/>
      <c r="J164" s="56">
        <f t="shared" si="12"/>
        <v>0</v>
      </c>
      <c r="K164" s="56">
        <f t="shared" si="15"/>
        <v>0</v>
      </c>
      <c r="L164" s="56">
        <f t="shared" si="13"/>
        <v>0</v>
      </c>
    </row>
    <row r="165" spans="2:12" ht="15.75" customHeight="1">
      <c r="B165" s="27">
        <v>1</v>
      </c>
      <c r="C165" s="112" t="s">
        <v>212</v>
      </c>
      <c r="D165" s="113"/>
      <c r="E165" s="56">
        <v>70000</v>
      </c>
      <c r="F165" s="56">
        <v>70000</v>
      </c>
      <c r="G165" s="56"/>
      <c r="H165" s="56">
        <f t="shared" si="14"/>
        <v>14000</v>
      </c>
      <c r="I165" s="56"/>
      <c r="J165" s="56">
        <f t="shared" si="12"/>
        <v>14000</v>
      </c>
      <c r="K165" s="56">
        <f t="shared" si="15"/>
        <v>84000</v>
      </c>
      <c r="L165" s="56">
        <f t="shared" si="13"/>
        <v>84000</v>
      </c>
    </row>
    <row r="166" spans="2:12" ht="15.75" customHeight="1">
      <c r="B166" s="27">
        <v>2</v>
      </c>
      <c r="C166" s="114" t="s">
        <v>213</v>
      </c>
      <c r="D166" s="114"/>
      <c r="E166" s="56">
        <v>66400</v>
      </c>
      <c r="F166" s="56">
        <v>66400</v>
      </c>
      <c r="G166" s="56"/>
      <c r="H166" s="56">
        <f t="shared" si="14"/>
        <v>13280</v>
      </c>
      <c r="I166" s="56"/>
      <c r="J166" s="56">
        <f t="shared" si="12"/>
        <v>13280</v>
      </c>
      <c r="K166" s="56">
        <f t="shared" si="15"/>
        <v>79680</v>
      </c>
      <c r="L166" s="56">
        <f t="shared" si="13"/>
        <v>79680</v>
      </c>
    </row>
    <row r="167" spans="2:12" ht="15.75" customHeight="1">
      <c r="B167" s="27">
        <v>3</v>
      </c>
      <c r="C167" s="112" t="s">
        <v>214</v>
      </c>
      <c r="D167" s="113"/>
      <c r="E167" s="56">
        <v>100000</v>
      </c>
      <c r="F167" s="56">
        <v>100000</v>
      </c>
      <c r="G167" s="56"/>
      <c r="H167" s="56">
        <f t="shared" si="14"/>
        <v>20000</v>
      </c>
      <c r="I167" s="56"/>
      <c r="J167" s="56">
        <f t="shared" si="12"/>
        <v>20000</v>
      </c>
      <c r="K167" s="56">
        <f t="shared" si="15"/>
        <v>120000</v>
      </c>
      <c r="L167" s="56">
        <f t="shared" si="13"/>
        <v>120000</v>
      </c>
    </row>
    <row r="168" spans="2:12" ht="15.75" customHeight="1">
      <c r="B168" s="27">
        <v>4</v>
      </c>
      <c r="C168" s="112" t="s">
        <v>215</v>
      </c>
      <c r="D168" s="113"/>
      <c r="E168" s="56">
        <v>49666.67</v>
      </c>
      <c r="F168" s="56">
        <v>49666.67</v>
      </c>
      <c r="G168" s="56"/>
      <c r="H168" s="56">
        <f t="shared" si="14"/>
        <v>9933.3340000000007</v>
      </c>
      <c r="I168" s="56"/>
      <c r="J168" s="56">
        <f t="shared" si="12"/>
        <v>9933.3340000000007</v>
      </c>
      <c r="K168" s="56">
        <f t="shared" si="15"/>
        <v>59600.004000000001</v>
      </c>
      <c r="L168" s="56">
        <f t="shared" si="13"/>
        <v>59600.004000000001</v>
      </c>
    </row>
    <row r="169" spans="2:12" ht="15.75" customHeight="1">
      <c r="B169" s="27"/>
      <c r="C169" s="115" t="s">
        <v>181</v>
      </c>
      <c r="D169" s="116"/>
      <c r="E169" s="56"/>
      <c r="F169" s="56"/>
      <c r="G169" s="56"/>
      <c r="H169" s="56">
        <f t="shared" si="14"/>
        <v>0</v>
      </c>
      <c r="I169" s="56"/>
      <c r="J169" s="56">
        <f t="shared" si="12"/>
        <v>0</v>
      </c>
      <c r="K169" s="56">
        <f t="shared" si="15"/>
        <v>0</v>
      </c>
      <c r="L169" s="56">
        <f t="shared" si="13"/>
        <v>0</v>
      </c>
    </row>
    <row r="170" spans="2:12" ht="15.75" customHeight="1">
      <c r="B170" s="27">
        <v>1</v>
      </c>
      <c r="C170" s="112" t="s">
        <v>212</v>
      </c>
      <c r="D170" s="113"/>
      <c r="E170" s="56">
        <v>202500</v>
      </c>
      <c r="F170" s="56">
        <v>202500</v>
      </c>
      <c r="G170" s="56"/>
      <c r="H170" s="56">
        <f t="shared" si="14"/>
        <v>40500</v>
      </c>
      <c r="I170" s="56"/>
      <c r="J170" s="56">
        <f t="shared" si="12"/>
        <v>40500</v>
      </c>
      <c r="K170" s="56">
        <f t="shared" si="15"/>
        <v>243000</v>
      </c>
      <c r="L170" s="56">
        <f t="shared" si="13"/>
        <v>243000</v>
      </c>
    </row>
    <row r="171" spans="2:12" ht="15.75" customHeight="1">
      <c r="B171" s="27">
        <v>2</v>
      </c>
      <c r="C171" s="114" t="s">
        <v>213</v>
      </c>
      <c r="D171" s="114"/>
      <c r="E171" s="56">
        <v>211200</v>
      </c>
      <c r="F171" s="56">
        <v>211200</v>
      </c>
      <c r="G171" s="56"/>
      <c r="H171" s="56">
        <f t="shared" si="14"/>
        <v>42240</v>
      </c>
      <c r="I171" s="56"/>
      <c r="J171" s="56">
        <f t="shared" si="12"/>
        <v>42240</v>
      </c>
      <c r="K171" s="56">
        <f t="shared" si="15"/>
        <v>253440</v>
      </c>
      <c r="L171" s="56">
        <f t="shared" si="13"/>
        <v>253440</v>
      </c>
    </row>
    <row r="172" spans="2:12" ht="15.75" customHeight="1">
      <c r="B172" s="27">
        <v>3</v>
      </c>
      <c r="C172" s="112" t="s">
        <v>214</v>
      </c>
      <c r="D172" s="113"/>
      <c r="E172" s="56">
        <v>375000</v>
      </c>
      <c r="F172" s="56">
        <v>375000</v>
      </c>
      <c r="G172" s="56"/>
      <c r="H172" s="56">
        <f t="shared" si="14"/>
        <v>75000</v>
      </c>
      <c r="I172" s="56"/>
      <c r="J172" s="56">
        <f t="shared" si="12"/>
        <v>75000</v>
      </c>
      <c r="K172" s="56">
        <f t="shared" si="15"/>
        <v>450000</v>
      </c>
      <c r="L172" s="56">
        <f t="shared" si="13"/>
        <v>450000</v>
      </c>
    </row>
    <row r="173" spans="2:12" ht="15.75" customHeight="1">
      <c r="B173" s="27"/>
      <c r="C173" s="115" t="s">
        <v>182</v>
      </c>
      <c r="D173" s="116"/>
      <c r="E173" s="56"/>
      <c r="F173" s="56"/>
      <c r="G173" s="56"/>
      <c r="H173" s="56">
        <f t="shared" si="14"/>
        <v>0</v>
      </c>
      <c r="I173" s="56"/>
      <c r="J173" s="56">
        <f t="shared" si="12"/>
        <v>0</v>
      </c>
      <c r="K173" s="56">
        <f t="shared" si="15"/>
        <v>0</v>
      </c>
      <c r="L173" s="56">
        <f t="shared" si="13"/>
        <v>0</v>
      </c>
    </row>
    <row r="174" spans="2:12" ht="15.75" customHeight="1">
      <c r="B174" s="27">
        <v>1</v>
      </c>
      <c r="C174" s="112" t="s">
        <v>212</v>
      </c>
      <c r="D174" s="113"/>
      <c r="E174" s="56">
        <v>90000</v>
      </c>
      <c r="F174" s="56">
        <v>90000</v>
      </c>
      <c r="G174" s="56"/>
      <c r="H174" s="56">
        <f t="shared" si="14"/>
        <v>18000</v>
      </c>
      <c r="I174" s="56"/>
      <c r="J174" s="56">
        <f t="shared" si="12"/>
        <v>18000</v>
      </c>
      <c r="K174" s="56">
        <f t="shared" si="15"/>
        <v>108000</v>
      </c>
      <c r="L174" s="56">
        <f t="shared" si="13"/>
        <v>108000</v>
      </c>
    </row>
    <row r="175" spans="2:12" ht="15.75" customHeight="1">
      <c r="B175" s="27">
        <v>2</v>
      </c>
      <c r="C175" s="114" t="s">
        <v>213</v>
      </c>
      <c r="D175" s="114"/>
      <c r="E175" s="56">
        <v>94800</v>
      </c>
      <c r="F175" s="56">
        <v>94800</v>
      </c>
      <c r="G175" s="56"/>
      <c r="H175" s="56">
        <f t="shared" si="14"/>
        <v>18960</v>
      </c>
      <c r="I175" s="56"/>
      <c r="J175" s="56">
        <f t="shared" si="12"/>
        <v>18960</v>
      </c>
      <c r="K175" s="56">
        <f t="shared" si="15"/>
        <v>113760</v>
      </c>
      <c r="L175" s="56">
        <f t="shared" si="13"/>
        <v>113760</v>
      </c>
    </row>
    <row r="176" spans="2:12" ht="15.75" customHeight="1">
      <c r="B176" s="27">
        <v>3</v>
      </c>
      <c r="C176" s="112" t="s">
        <v>214</v>
      </c>
      <c r="D176" s="113"/>
      <c r="E176" s="56">
        <v>212500</v>
      </c>
      <c r="F176" s="56">
        <v>212500</v>
      </c>
      <c r="G176" s="56"/>
      <c r="H176" s="56">
        <f t="shared" si="14"/>
        <v>42500</v>
      </c>
      <c r="I176" s="56"/>
      <c r="J176" s="56">
        <f t="shared" si="12"/>
        <v>42500</v>
      </c>
      <c r="K176" s="56">
        <f t="shared" si="15"/>
        <v>255000</v>
      </c>
      <c r="L176" s="56">
        <f t="shared" si="13"/>
        <v>255000</v>
      </c>
    </row>
    <row r="177" spans="2:12" ht="15.75" customHeight="1">
      <c r="B177" s="27"/>
      <c r="C177" s="115" t="s">
        <v>183</v>
      </c>
      <c r="D177" s="116"/>
      <c r="E177" s="56"/>
      <c r="F177" s="56"/>
      <c r="G177" s="56"/>
      <c r="H177" s="56">
        <f t="shared" si="14"/>
        <v>0</v>
      </c>
      <c r="I177" s="56"/>
      <c r="J177" s="56">
        <f t="shared" si="12"/>
        <v>0</v>
      </c>
      <c r="K177" s="56">
        <f t="shared" si="15"/>
        <v>0</v>
      </c>
      <c r="L177" s="56">
        <f t="shared" si="13"/>
        <v>0</v>
      </c>
    </row>
    <row r="178" spans="2:12" ht="15.75" customHeight="1">
      <c r="B178" s="27">
        <v>1</v>
      </c>
      <c r="C178" s="112" t="s">
        <v>212</v>
      </c>
      <c r="D178" s="113"/>
      <c r="E178" s="56">
        <v>30000</v>
      </c>
      <c r="F178" s="56">
        <v>30000</v>
      </c>
      <c r="G178" s="56"/>
      <c r="H178" s="56">
        <f t="shared" si="14"/>
        <v>6000</v>
      </c>
      <c r="I178" s="56"/>
      <c r="J178" s="56">
        <f t="shared" si="12"/>
        <v>6000</v>
      </c>
      <c r="K178" s="56">
        <f t="shared" si="15"/>
        <v>36000</v>
      </c>
      <c r="L178" s="56">
        <f t="shared" si="13"/>
        <v>36000</v>
      </c>
    </row>
    <row r="179" spans="2:12" ht="15.75" customHeight="1">
      <c r="B179" s="27">
        <v>2</v>
      </c>
      <c r="C179" s="114" t="s">
        <v>213</v>
      </c>
      <c r="D179" s="114"/>
      <c r="E179" s="56">
        <v>27200</v>
      </c>
      <c r="F179" s="56">
        <v>27200</v>
      </c>
      <c r="G179" s="56"/>
      <c r="H179" s="56">
        <f t="shared" si="14"/>
        <v>5440</v>
      </c>
      <c r="I179" s="56"/>
      <c r="J179" s="56">
        <f t="shared" si="12"/>
        <v>5440</v>
      </c>
      <c r="K179" s="56">
        <f t="shared" si="15"/>
        <v>32640</v>
      </c>
      <c r="L179" s="56">
        <f t="shared" si="13"/>
        <v>32640</v>
      </c>
    </row>
    <row r="180" spans="2:12" ht="15.75" customHeight="1">
      <c r="B180" s="27">
        <v>3</v>
      </c>
      <c r="C180" s="112" t="s">
        <v>214</v>
      </c>
      <c r="D180" s="113"/>
      <c r="E180" s="56">
        <v>58333</v>
      </c>
      <c r="F180" s="56">
        <v>58333</v>
      </c>
      <c r="G180" s="56"/>
      <c r="H180" s="56">
        <f t="shared" si="14"/>
        <v>11666.6</v>
      </c>
      <c r="I180" s="56"/>
      <c r="J180" s="56">
        <f t="shared" si="12"/>
        <v>11666.6</v>
      </c>
      <c r="K180" s="56">
        <f t="shared" si="15"/>
        <v>69999.600000000006</v>
      </c>
      <c r="L180" s="56">
        <f t="shared" si="13"/>
        <v>69999.600000000006</v>
      </c>
    </row>
    <row r="181" spans="2:12" ht="15.75" customHeight="1">
      <c r="B181" s="27"/>
      <c r="C181" s="115" t="s">
        <v>184</v>
      </c>
      <c r="D181" s="116"/>
      <c r="E181" s="56"/>
      <c r="F181" s="56"/>
      <c r="G181" s="56"/>
      <c r="H181" s="56">
        <f t="shared" si="14"/>
        <v>0</v>
      </c>
      <c r="I181" s="56"/>
      <c r="J181" s="56">
        <f t="shared" si="12"/>
        <v>0</v>
      </c>
      <c r="K181" s="56">
        <f t="shared" si="15"/>
        <v>0</v>
      </c>
      <c r="L181" s="56">
        <f t="shared" si="13"/>
        <v>0</v>
      </c>
    </row>
    <row r="182" spans="2:12" ht="15.75" customHeight="1">
      <c r="B182" s="27">
        <v>1</v>
      </c>
      <c r="C182" s="112" t="s">
        <v>212</v>
      </c>
      <c r="D182" s="113"/>
      <c r="E182" s="56">
        <v>40000</v>
      </c>
      <c r="F182" s="56">
        <v>40000</v>
      </c>
      <c r="G182" s="56"/>
      <c r="H182" s="56">
        <f t="shared" si="14"/>
        <v>8000</v>
      </c>
      <c r="I182" s="56"/>
      <c r="J182" s="56">
        <f t="shared" si="12"/>
        <v>8000</v>
      </c>
      <c r="K182" s="56">
        <f t="shared" si="15"/>
        <v>48000</v>
      </c>
      <c r="L182" s="56">
        <f t="shared" si="13"/>
        <v>48000</v>
      </c>
    </row>
    <row r="183" spans="2:12" ht="15.75" customHeight="1">
      <c r="B183" s="27">
        <v>2</v>
      </c>
      <c r="C183" s="114" t="s">
        <v>213</v>
      </c>
      <c r="D183" s="114"/>
      <c r="E183" s="56">
        <v>35200</v>
      </c>
      <c r="F183" s="56">
        <v>35200</v>
      </c>
      <c r="G183" s="56"/>
      <c r="H183" s="56">
        <f t="shared" si="14"/>
        <v>7040</v>
      </c>
      <c r="I183" s="56"/>
      <c r="J183" s="56">
        <f t="shared" si="12"/>
        <v>7040</v>
      </c>
      <c r="K183" s="56">
        <f t="shared" si="15"/>
        <v>42240</v>
      </c>
      <c r="L183" s="56">
        <f t="shared" si="13"/>
        <v>42240</v>
      </c>
    </row>
    <row r="184" spans="2:12" ht="15.75" customHeight="1">
      <c r="B184" s="27">
        <v>3</v>
      </c>
      <c r="C184" s="112" t="s">
        <v>214</v>
      </c>
      <c r="D184" s="113"/>
      <c r="E184" s="56">
        <v>83333</v>
      </c>
      <c r="F184" s="56">
        <v>83333</v>
      </c>
      <c r="G184" s="56"/>
      <c r="H184" s="56">
        <f t="shared" si="14"/>
        <v>16666.600000000002</v>
      </c>
      <c r="I184" s="56"/>
      <c r="J184" s="56">
        <f t="shared" si="12"/>
        <v>16666.600000000002</v>
      </c>
      <c r="K184" s="56">
        <f t="shared" si="15"/>
        <v>99999.6</v>
      </c>
      <c r="L184" s="56">
        <f t="shared" si="13"/>
        <v>99999.6</v>
      </c>
    </row>
    <row r="185" spans="2:12" ht="15.75" customHeight="1">
      <c r="B185" s="27">
        <v>4</v>
      </c>
      <c r="C185" s="112" t="s">
        <v>215</v>
      </c>
      <c r="D185" s="113"/>
      <c r="E185" s="56">
        <v>45416.67</v>
      </c>
      <c r="F185" s="56">
        <v>45416.67</v>
      </c>
      <c r="G185" s="56"/>
      <c r="H185" s="56">
        <f t="shared" si="14"/>
        <v>9083.3340000000007</v>
      </c>
      <c r="I185" s="56"/>
      <c r="J185" s="56">
        <f t="shared" si="12"/>
        <v>9083.3340000000007</v>
      </c>
      <c r="K185" s="56">
        <f t="shared" si="15"/>
        <v>54500.004000000001</v>
      </c>
      <c r="L185" s="56">
        <f t="shared" si="13"/>
        <v>54500.004000000001</v>
      </c>
    </row>
    <row r="186" spans="2:12" ht="15.75" customHeight="1">
      <c r="B186" s="27"/>
      <c r="C186" s="115" t="s">
        <v>185</v>
      </c>
      <c r="D186" s="116"/>
      <c r="E186" s="56"/>
      <c r="F186" s="56"/>
      <c r="G186" s="56"/>
      <c r="H186" s="56">
        <f t="shared" si="14"/>
        <v>0</v>
      </c>
      <c r="I186" s="56"/>
      <c r="J186" s="56">
        <f t="shared" si="12"/>
        <v>0</v>
      </c>
      <c r="K186" s="56">
        <f t="shared" si="15"/>
        <v>0</v>
      </c>
      <c r="L186" s="56">
        <f t="shared" si="13"/>
        <v>0</v>
      </c>
    </row>
    <row r="187" spans="2:12" ht="15.75" customHeight="1">
      <c r="B187" s="27">
        <v>1</v>
      </c>
      <c r="C187" s="112" t="s">
        <v>212</v>
      </c>
      <c r="D187" s="113"/>
      <c r="E187" s="56">
        <v>180000</v>
      </c>
      <c r="F187" s="56">
        <v>180000</v>
      </c>
      <c r="G187" s="56"/>
      <c r="H187" s="56">
        <f t="shared" si="14"/>
        <v>36000</v>
      </c>
      <c r="I187" s="56"/>
      <c r="J187" s="56">
        <f t="shared" si="12"/>
        <v>36000</v>
      </c>
      <c r="K187" s="56">
        <f t="shared" si="15"/>
        <v>216000</v>
      </c>
      <c r="L187" s="56">
        <f t="shared" si="13"/>
        <v>216000</v>
      </c>
    </row>
    <row r="188" spans="2:12" ht="15.75" customHeight="1">
      <c r="B188" s="27">
        <v>2</v>
      </c>
      <c r="C188" s="114" t="s">
        <v>213</v>
      </c>
      <c r="D188" s="114"/>
      <c r="E188" s="56">
        <v>192000</v>
      </c>
      <c r="F188" s="56">
        <v>192000</v>
      </c>
      <c r="G188" s="56"/>
      <c r="H188" s="56">
        <f t="shared" si="14"/>
        <v>38400</v>
      </c>
      <c r="I188" s="56"/>
      <c r="J188" s="56">
        <f t="shared" si="12"/>
        <v>38400</v>
      </c>
      <c r="K188" s="56">
        <f t="shared" si="15"/>
        <v>230400</v>
      </c>
      <c r="L188" s="56">
        <f t="shared" si="13"/>
        <v>230400</v>
      </c>
    </row>
    <row r="189" spans="2:12" ht="15.75" customHeight="1">
      <c r="B189" s="27">
        <v>3</v>
      </c>
      <c r="C189" s="112" t="s">
        <v>214</v>
      </c>
      <c r="D189" s="113"/>
      <c r="E189" s="56">
        <v>333333</v>
      </c>
      <c r="F189" s="56">
        <v>333333</v>
      </c>
      <c r="G189" s="56"/>
      <c r="H189" s="56">
        <f t="shared" si="14"/>
        <v>66666.600000000006</v>
      </c>
      <c r="I189" s="56"/>
      <c r="J189" s="56">
        <f t="shared" si="12"/>
        <v>66666.600000000006</v>
      </c>
      <c r="K189" s="56">
        <f t="shared" si="15"/>
        <v>399999.6</v>
      </c>
      <c r="L189" s="56">
        <f t="shared" si="13"/>
        <v>399999.6</v>
      </c>
    </row>
    <row r="190" spans="2:12" ht="15.75" customHeight="1">
      <c r="B190" s="27">
        <v>4</v>
      </c>
      <c r="C190" s="112" t="s">
        <v>216</v>
      </c>
      <c r="D190" s="113"/>
      <c r="E190" s="56">
        <v>183333.3</v>
      </c>
      <c r="F190" s="56">
        <v>183333.3</v>
      </c>
      <c r="G190" s="56"/>
      <c r="H190" s="56">
        <f t="shared" si="14"/>
        <v>36666.659999999996</v>
      </c>
      <c r="I190" s="56"/>
      <c r="J190" s="56">
        <f t="shared" si="12"/>
        <v>36666.659999999996</v>
      </c>
      <c r="K190" s="56">
        <f t="shared" si="15"/>
        <v>219999.96</v>
      </c>
      <c r="L190" s="56">
        <f t="shared" si="13"/>
        <v>219999.96</v>
      </c>
    </row>
    <row r="191" spans="2:12" ht="15.75" customHeight="1">
      <c r="B191" s="27">
        <v>5</v>
      </c>
      <c r="C191" s="112" t="s">
        <v>217</v>
      </c>
      <c r="D191" s="113"/>
      <c r="E191" s="56">
        <v>133333</v>
      </c>
      <c r="F191" s="56">
        <v>133333</v>
      </c>
      <c r="G191" s="56"/>
      <c r="H191" s="56">
        <f t="shared" si="14"/>
        <v>26666.600000000002</v>
      </c>
      <c r="I191" s="56"/>
      <c r="J191" s="56">
        <f t="shared" si="12"/>
        <v>26666.600000000002</v>
      </c>
      <c r="K191" s="56">
        <f t="shared" si="15"/>
        <v>159999.6</v>
      </c>
      <c r="L191" s="56">
        <f t="shared" si="13"/>
        <v>159999.6</v>
      </c>
    </row>
    <row r="192" spans="2:12" ht="15.75" customHeight="1">
      <c r="B192" s="27">
        <v>6</v>
      </c>
      <c r="C192" s="112" t="s">
        <v>215</v>
      </c>
      <c r="D192" s="113"/>
      <c r="E192" s="56">
        <v>165000</v>
      </c>
      <c r="F192" s="56">
        <v>165000</v>
      </c>
      <c r="G192" s="56"/>
      <c r="H192" s="56">
        <f t="shared" si="14"/>
        <v>33000</v>
      </c>
      <c r="I192" s="56"/>
      <c r="J192" s="56">
        <f t="shared" si="12"/>
        <v>33000</v>
      </c>
      <c r="K192" s="56">
        <f t="shared" si="15"/>
        <v>198000</v>
      </c>
      <c r="L192" s="56">
        <f t="shared" si="13"/>
        <v>198000</v>
      </c>
    </row>
    <row r="193" spans="2:12" ht="15.75" customHeight="1">
      <c r="B193" s="27">
        <v>7</v>
      </c>
      <c r="C193" s="112" t="s">
        <v>218</v>
      </c>
      <c r="D193" s="113"/>
      <c r="E193" s="56">
        <v>150000</v>
      </c>
      <c r="F193" s="56">
        <v>150000</v>
      </c>
      <c r="G193" s="56"/>
      <c r="H193" s="56">
        <f t="shared" si="14"/>
        <v>30000</v>
      </c>
      <c r="I193" s="56"/>
      <c r="J193" s="56">
        <f t="shared" si="12"/>
        <v>30000</v>
      </c>
      <c r="K193" s="56">
        <f t="shared" si="15"/>
        <v>180000</v>
      </c>
      <c r="L193" s="56">
        <f t="shared" si="13"/>
        <v>180000</v>
      </c>
    </row>
    <row r="194" spans="2:12" ht="15.75" customHeight="1">
      <c r="B194" s="27"/>
      <c r="C194" s="115" t="s">
        <v>186</v>
      </c>
      <c r="D194" s="116"/>
      <c r="E194" s="56"/>
      <c r="F194" s="56"/>
      <c r="G194" s="56"/>
      <c r="H194" s="56">
        <f t="shared" si="14"/>
        <v>0</v>
      </c>
      <c r="I194" s="56"/>
      <c r="J194" s="56">
        <f t="shared" si="12"/>
        <v>0</v>
      </c>
      <c r="K194" s="56">
        <f t="shared" si="15"/>
        <v>0</v>
      </c>
      <c r="L194" s="56">
        <f t="shared" si="13"/>
        <v>0</v>
      </c>
    </row>
    <row r="195" spans="2:12" ht="15.75" customHeight="1">
      <c r="B195" s="27">
        <v>1</v>
      </c>
      <c r="C195" s="112" t="s">
        <v>212</v>
      </c>
      <c r="D195" s="113"/>
      <c r="E195" s="56">
        <v>90000</v>
      </c>
      <c r="F195" s="56">
        <v>90000</v>
      </c>
      <c r="G195" s="56"/>
      <c r="H195" s="56">
        <f t="shared" si="14"/>
        <v>18000</v>
      </c>
      <c r="I195" s="56"/>
      <c r="J195" s="56">
        <f t="shared" si="12"/>
        <v>18000</v>
      </c>
      <c r="K195" s="56">
        <f t="shared" si="15"/>
        <v>108000</v>
      </c>
      <c r="L195" s="56">
        <f t="shared" si="13"/>
        <v>108000</v>
      </c>
    </row>
    <row r="196" spans="2:12" ht="15.75" customHeight="1">
      <c r="B196" s="27">
        <v>2</v>
      </c>
      <c r="C196" s="114" t="s">
        <v>213</v>
      </c>
      <c r="D196" s="114"/>
      <c r="E196" s="56">
        <v>92800</v>
      </c>
      <c r="F196" s="56">
        <v>92800</v>
      </c>
      <c r="G196" s="56"/>
      <c r="H196" s="56">
        <f t="shared" si="14"/>
        <v>18560</v>
      </c>
      <c r="I196" s="56"/>
      <c r="J196" s="56">
        <f t="shared" si="12"/>
        <v>18560</v>
      </c>
      <c r="K196" s="56">
        <f t="shared" si="15"/>
        <v>111360</v>
      </c>
      <c r="L196" s="56">
        <f t="shared" si="13"/>
        <v>111360</v>
      </c>
    </row>
    <row r="197" spans="2:12" ht="15.75" customHeight="1">
      <c r="B197" s="27">
        <v>3</v>
      </c>
      <c r="C197" s="112" t="s">
        <v>214</v>
      </c>
      <c r="D197" s="113"/>
      <c r="E197" s="56">
        <v>166667</v>
      </c>
      <c r="F197" s="56">
        <v>166667</v>
      </c>
      <c r="G197" s="56"/>
      <c r="H197" s="56">
        <f t="shared" si="14"/>
        <v>33333.4</v>
      </c>
      <c r="I197" s="56"/>
      <c r="J197" s="56">
        <f t="shared" si="12"/>
        <v>33333.4</v>
      </c>
      <c r="K197" s="56">
        <f t="shared" si="15"/>
        <v>200000.4</v>
      </c>
      <c r="L197" s="56">
        <f t="shared" si="13"/>
        <v>200000.4</v>
      </c>
    </row>
    <row r="198" spans="2:12" ht="15.75" customHeight="1">
      <c r="B198" s="27">
        <v>4</v>
      </c>
      <c r="C198" s="112" t="s">
        <v>216</v>
      </c>
      <c r="D198" s="113"/>
      <c r="E198" s="56">
        <v>85000</v>
      </c>
      <c r="F198" s="56">
        <v>85000</v>
      </c>
      <c r="G198" s="56"/>
      <c r="H198" s="56">
        <f t="shared" si="14"/>
        <v>17000</v>
      </c>
      <c r="I198" s="56"/>
      <c r="J198" s="56">
        <f t="shared" si="12"/>
        <v>17000</v>
      </c>
      <c r="K198" s="56">
        <f t="shared" si="15"/>
        <v>102000</v>
      </c>
      <c r="L198" s="56">
        <f t="shared" si="13"/>
        <v>102000</v>
      </c>
    </row>
    <row r="199" spans="2:12" ht="15.75" customHeight="1">
      <c r="B199" s="27">
        <v>5</v>
      </c>
      <c r="C199" s="112" t="s">
        <v>217</v>
      </c>
      <c r="D199" s="113"/>
      <c r="E199" s="56">
        <v>83333</v>
      </c>
      <c r="F199" s="56">
        <v>83333</v>
      </c>
      <c r="G199" s="56"/>
      <c r="H199" s="56">
        <f t="shared" si="14"/>
        <v>16666.600000000002</v>
      </c>
      <c r="I199" s="56"/>
      <c r="J199" s="56">
        <f t="shared" si="12"/>
        <v>16666.600000000002</v>
      </c>
      <c r="K199" s="56">
        <f t="shared" si="15"/>
        <v>99999.6</v>
      </c>
      <c r="L199" s="56">
        <f t="shared" si="13"/>
        <v>99999.6</v>
      </c>
    </row>
    <row r="200" spans="2:12" ht="15.75" customHeight="1">
      <c r="B200" s="27">
        <v>6</v>
      </c>
      <c r="C200" s="112" t="s">
        <v>215</v>
      </c>
      <c r="D200" s="113"/>
      <c r="E200" s="56">
        <v>98333.34</v>
      </c>
      <c r="F200" s="56">
        <v>98333.34</v>
      </c>
      <c r="G200" s="56"/>
      <c r="H200" s="56">
        <f t="shared" si="14"/>
        <v>19666.668000000001</v>
      </c>
      <c r="I200" s="56"/>
      <c r="J200" s="56">
        <f t="shared" si="12"/>
        <v>19666.668000000001</v>
      </c>
      <c r="K200" s="56">
        <f t="shared" si="15"/>
        <v>118000.008</v>
      </c>
      <c r="L200" s="56">
        <f t="shared" si="13"/>
        <v>118000.008</v>
      </c>
    </row>
    <row r="201" spans="2:12" ht="15.75" customHeight="1">
      <c r="B201" s="27"/>
      <c r="C201" s="115" t="s">
        <v>187</v>
      </c>
      <c r="D201" s="116"/>
      <c r="E201" s="56"/>
      <c r="F201" s="56"/>
      <c r="G201" s="56"/>
      <c r="H201" s="56">
        <f t="shared" si="14"/>
        <v>0</v>
      </c>
      <c r="I201" s="56"/>
      <c r="J201" s="56">
        <f t="shared" ref="J201:J264" si="16">+F201*20%</f>
        <v>0</v>
      </c>
      <c r="K201" s="56">
        <f t="shared" si="15"/>
        <v>0</v>
      </c>
      <c r="L201" s="56">
        <f t="shared" ref="L201:L264" si="17">+F201+J201</f>
        <v>0</v>
      </c>
    </row>
    <row r="202" spans="2:12" ht="15.75" customHeight="1">
      <c r="B202" s="27">
        <v>1</v>
      </c>
      <c r="C202" s="112" t="s">
        <v>212</v>
      </c>
      <c r="D202" s="113"/>
      <c r="E202" s="56">
        <v>20000</v>
      </c>
      <c r="F202" s="56">
        <v>20000</v>
      </c>
      <c r="G202" s="56"/>
      <c r="H202" s="56">
        <f t="shared" si="14"/>
        <v>4000</v>
      </c>
      <c r="I202" s="56"/>
      <c r="J202" s="56">
        <f t="shared" si="16"/>
        <v>4000</v>
      </c>
      <c r="K202" s="56">
        <f t="shared" si="15"/>
        <v>24000</v>
      </c>
      <c r="L202" s="56">
        <f t="shared" si="17"/>
        <v>24000</v>
      </c>
    </row>
    <row r="203" spans="2:12" ht="15.75" customHeight="1">
      <c r="B203" s="27">
        <v>2</v>
      </c>
      <c r="C203" s="114" t="s">
        <v>213</v>
      </c>
      <c r="D203" s="114"/>
      <c r="E203" s="56">
        <v>19917</v>
      </c>
      <c r="F203" s="56">
        <v>19917</v>
      </c>
      <c r="G203" s="56"/>
      <c r="H203" s="56">
        <f t="shared" si="14"/>
        <v>3983.4</v>
      </c>
      <c r="I203" s="56"/>
      <c r="J203" s="56">
        <f t="shared" si="16"/>
        <v>3983.4</v>
      </c>
      <c r="K203" s="56">
        <f t="shared" si="15"/>
        <v>23900.400000000001</v>
      </c>
      <c r="L203" s="56">
        <f t="shared" si="17"/>
        <v>23900.400000000001</v>
      </c>
    </row>
    <row r="204" spans="2:12" ht="15.75" customHeight="1">
      <c r="B204" s="27">
        <v>3</v>
      </c>
      <c r="C204" s="112" t="s">
        <v>214</v>
      </c>
      <c r="D204" s="113"/>
      <c r="E204" s="56">
        <v>33333</v>
      </c>
      <c r="F204" s="56">
        <v>33333</v>
      </c>
      <c r="G204" s="56"/>
      <c r="H204" s="56">
        <f t="shared" si="14"/>
        <v>6666.6</v>
      </c>
      <c r="I204" s="56"/>
      <c r="J204" s="56">
        <f t="shared" si="16"/>
        <v>6666.6</v>
      </c>
      <c r="K204" s="56">
        <f t="shared" si="15"/>
        <v>39999.599999999999</v>
      </c>
      <c r="L204" s="56">
        <f t="shared" si="17"/>
        <v>39999.599999999999</v>
      </c>
    </row>
    <row r="205" spans="2:12" ht="15.75" customHeight="1">
      <c r="B205" s="27"/>
      <c r="C205" s="115" t="s">
        <v>188</v>
      </c>
      <c r="D205" s="116"/>
      <c r="E205" s="56"/>
      <c r="F205" s="56"/>
      <c r="G205" s="56"/>
      <c r="H205" s="56">
        <f t="shared" si="14"/>
        <v>0</v>
      </c>
      <c r="I205" s="56"/>
      <c r="J205" s="56">
        <f t="shared" si="16"/>
        <v>0</v>
      </c>
      <c r="K205" s="56">
        <f t="shared" si="15"/>
        <v>0</v>
      </c>
      <c r="L205" s="56">
        <f t="shared" si="17"/>
        <v>0</v>
      </c>
    </row>
    <row r="206" spans="2:12" ht="15.75" customHeight="1">
      <c r="B206" s="27">
        <v>1</v>
      </c>
      <c r="C206" s="112" t="s">
        <v>212</v>
      </c>
      <c r="D206" s="113"/>
      <c r="E206" s="56">
        <v>25000</v>
      </c>
      <c r="F206" s="56">
        <v>25000</v>
      </c>
      <c r="G206" s="56"/>
      <c r="H206" s="56">
        <f t="shared" si="14"/>
        <v>5000</v>
      </c>
      <c r="I206" s="56"/>
      <c r="J206" s="56">
        <f t="shared" si="16"/>
        <v>5000</v>
      </c>
      <c r="K206" s="56">
        <f t="shared" si="15"/>
        <v>30000</v>
      </c>
      <c r="L206" s="56">
        <f t="shared" si="17"/>
        <v>30000</v>
      </c>
    </row>
    <row r="207" spans="2:12" ht="15.75" customHeight="1">
      <c r="B207" s="27">
        <v>2</v>
      </c>
      <c r="C207" s="114" t="s">
        <v>213</v>
      </c>
      <c r="D207" s="114"/>
      <c r="E207" s="56">
        <v>34400</v>
      </c>
      <c r="F207" s="56">
        <v>34400</v>
      </c>
      <c r="G207" s="56"/>
      <c r="H207" s="56">
        <f t="shared" si="14"/>
        <v>6880</v>
      </c>
      <c r="I207" s="56"/>
      <c r="J207" s="56">
        <f t="shared" si="16"/>
        <v>6880</v>
      </c>
      <c r="K207" s="56">
        <f t="shared" si="15"/>
        <v>41280</v>
      </c>
      <c r="L207" s="56">
        <f t="shared" si="17"/>
        <v>41280</v>
      </c>
    </row>
    <row r="208" spans="2:12" ht="15.75" customHeight="1">
      <c r="B208" s="27">
        <v>3</v>
      </c>
      <c r="C208" s="112" t="s">
        <v>214</v>
      </c>
      <c r="D208" s="113"/>
      <c r="E208" s="56">
        <v>66667</v>
      </c>
      <c r="F208" s="56">
        <v>66667</v>
      </c>
      <c r="G208" s="56"/>
      <c r="H208" s="56">
        <f t="shared" si="14"/>
        <v>13333.400000000001</v>
      </c>
      <c r="I208" s="56"/>
      <c r="J208" s="56">
        <f t="shared" si="16"/>
        <v>13333.400000000001</v>
      </c>
      <c r="K208" s="56">
        <f t="shared" si="15"/>
        <v>80000.399999999994</v>
      </c>
      <c r="L208" s="56">
        <f t="shared" si="17"/>
        <v>80000.399999999994</v>
      </c>
    </row>
    <row r="209" spans="2:12" ht="15.75" customHeight="1">
      <c r="B209" s="27">
        <v>4</v>
      </c>
      <c r="C209" s="112" t="s">
        <v>216</v>
      </c>
      <c r="D209" s="113"/>
      <c r="E209" s="56">
        <v>26666.7</v>
      </c>
      <c r="F209" s="56">
        <v>26666.7</v>
      </c>
      <c r="G209" s="56"/>
      <c r="H209" s="56">
        <f t="shared" si="14"/>
        <v>5333.34</v>
      </c>
      <c r="I209" s="56"/>
      <c r="J209" s="56">
        <f t="shared" si="16"/>
        <v>5333.34</v>
      </c>
      <c r="K209" s="56">
        <f t="shared" si="15"/>
        <v>32000.04</v>
      </c>
      <c r="L209" s="56">
        <f t="shared" si="17"/>
        <v>32000.04</v>
      </c>
    </row>
    <row r="210" spans="2:12" ht="15.75" customHeight="1">
      <c r="B210" s="27"/>
      <c r="C210" s="115" t="s">
        <v>189</v>
      </c>
      <c r="D210" s="116"/>
      <c r="E210" s="56"/>
      <c r="F210" s="56"/>
      <c r="G210" s="56"/>
      <c r="H210" s="56">
        <f t="shared" si="14"/>
        <v>0</v>
      </c>
      <c r="I210" s="56"/>
      <c r="J210" s="56">
        <f t="shared" si="16"/>
        <v>0</v>
      </c>
      <c r="K210" s="56">
        <f t="shared" si="15"/>
        <v>0</v>
      </c>
      <c r="L210" s="56">
        <f t="shared" si="17"/>
        <v>0</v>
      </c>
    </row>
    <row r="211" spans="2:12" ht="15.75" customHeight="1">
      <c r="B211" s="27">
        <v>1</v>
      </c>
      <c r="C211" s="112" t="s">
        <v>212</v>
      </c>
      <c r="D211" s="113"/>
      <c r="E211" s="56">
        <v>90000</v>
      </c>
      <c r="F211" s="56">
        <v>90000</v>
      </c>
      <c r="G211" s="56"/>
      <c r="H211" s="56">
        <f t="shared" si="14"/>
        <v>18000</v>
      </c>
      <c r="I211" s="56"/>
      <c r="J211" s="56">
        <f t="shared" si="16"/>
        <v>18000</v>
      </c>
      <c r="K211" s="56">
        <f t="shared" si="15"/>
        <v>108000</v>
      </c>
      <c r="L211" s="56">
        <f t="shared" si="17"/>
        <v>108000</v>
      </c>
    </row>
    <row r="212" spans="2:12" ht="15.75" customHeight="1">
      <c r="B212" s="27">
        <v>2</v>
      </c>
      <c r="C212" s="114" t="s">
        <v>213</v>
      </c>
      <c r="D212" s="114"/>
      <c r="E212" s="56">
        <v>91200</v>
      </c>
      <c r="F212" s="56">
        <v>91200</v>
      </c>
      <c r="G212" s="56"/>
      <c r="H212" s="56">
        <f t="shared" ref="H212:H275" si="18">+E212*20%</f>
        <v>18240</v>
      </c>
      <c r="I212" s="56"/>
      <c r="J212" s="56">
        <f t="shared" si="16"/>
        <v>18240</v>
      </c>
      <c r="K212" s="56">
        <f t="shared" ref="K212:K275" si="19">+E212+H212</f>
        <v>109440</v>
      </c>
      <c r="L212" s="56">
        <f t="shared" si="17"/>
        <v>109440</v>
      </c>
    </row>
    <row r="213" spans="2:12" ht="15.75" customHeight="1">
      <c r="B213" s="27">
        <v>3</v>
      </c>
      <c r="C213" s="112" t="s">
        <v>214</v>
      </c>
      <c r="D213" s="113"/>
      <c r="E213" s="56">
        <v>162500</v>
      </c>
      <c r="F213" s="56">
        <v>162500</v>
      </c>
      <c r="G213" s="56"/>
      <c r="H213" s="56">
        <f t="shared" si="18"/>
        <v>32500</v>
      </c>
      <c r="I213" s="56"/>
      <c r="J213" s="56">
        <f t="shared" si="16"/>
        <v>32500</v>
      </c>
      <c r="K213" s="56">
        <f t="shared" si="19"/>
        <v>195000</v>
      </c>
      <c r="L213" s="56">
        <f t="shared" si="17"/>
        <v>195000</v>
      </c>
    </row>
    <row r="214" spans="2:12" ht="15.75" customHeight="1">
      <c r="B214" s="27"/>
      <c r="C214" s="115" t="s">
        <v>190</v>
      </c>
      <c r="D214" s="116"/>
      <c r="E214" s="56"/>
      <c r="F214" s="56"/>
      <c r="G214" s="56"/>
      <c r="H214" s="56">
        <f t="shared" si="18"/>
        <v>0</v>
      </c>
      <c r="I214" s="56"/>
      <c r="J214" s="56">
        <f t="shared" si="16"/>
        <v>0</v>
      </c>
      <c r="K214" s="56">
        <f t="shared" si="19"/>
        <v>0</v>
      </c>
      <c r="L214" s="56">
        <f t="shared" si="17"/>
        <v>0</v>
      </c>
    </row>
    <row r="215" spans="2:12" ht="15.75" customHeight="1">
      <c r="B215" s="27">
        <v>1</v>
      </c>
      <c r="C215" s="112" t="s">
        <v>212</v>
      </c>
      <c r="D215" s="113"/>
      <c r="E215" s="56">
        <v>40000</v>
      </c>
      <c r="F215" s="56">
        <v>40000</v>
      </c>
      <c r="G215" s="56"/>
      <c r="H215" s="56">
        <f t="shared" si="18"/>
        <v>8000</v>
      </c>
      <c r="I215" s="56"/>
      <c r="J215" s="56">
        <f t="shared" si="16"/>
        <v>8000</v>
      </c>
      <c r="K215" s="56">
        <f t="shared" si="19"/>
        <v>48000</v>
      </c>
      <c r="L215" s="56">
        <f t="shared" si="17"/>
        <v>48000</v>
      </c>
    </row>
    <row r="216" spans="2:12" ht="15.75" customHeight="1">
      <c r="B216" s="27">
        <v>2</v>
      </c>
      <c r="C216" s="114" t="s">
        <v>213</v>
      </c>
      <c r="D216" s="114"/>
      <c r="E216" s="56">
        <v>40000</v>
      </c>
      <c r="F216" s="56">
        <v>40000</v>
      </c>
      <c r="G216" s="56"/>
      <c r="H216" s="56">
        <f t="shared" si="18"/>
        <v>8000</v>
      </c>
      <c r="I216" s="56"/>
      <c r="J216" s="56">
        <f t="shared" si="16"/>
        <v>8000</v>
      </c>
      <c r="K216" s="56">
        <f t="shared" si="19"/>
        <v>48000</v>
      </c>
      <c r="L216" s="56">
        <f t="shared" si="17"/>
        <v>48000</v>
      </c>
    </row>
    <row r="217" spans="2:12" ht="15.75" customHeight="1">
      <c r="B217" s="27">
        <v>3</v>
      </c>
      <c r="C217" s="112" t="s">
        <v>214</v>
      </c>
      <c r="D217" s="113"/>
      <c r="E217" s="56">
        <v>83333</v>
      </c>
      <c r="F217" s="56">
        <v>83333</v>
      </c>
      <c r="G217" s="56"/>
      <c r="H217" s="56">
        <f t="shared" si="18"/>
        <v>16666.600000000002</v>
      </c>
      <c r="I217" s="56"/>
      <c r="J217" s="56">
        <f t="shared" si="16"/>
        <v>16666.600000000002</v>
      </c>
      <c r="K217" s="56">
        <f t="shared" si="19"/>
        <v>99999.6</v>
      </c>
      <c r="L217" s="56">
        <f t="shared" si="17"/>
        <v>99999.6</v>
      </c>
    </row>
    <row r="218" spans="2:12" ht="15.75" customHeight="1">
      <c r="B218" s="27">
        <v>4</v>
      </c>
      <c r="C218" s="112" t="s">
        <v>216</v>
      </c>
      <c r="D218" s="113"/>
      <c r="E218" s="56">
        <v>39666.699999999997</v>
      </c>
      <c r="F218" s="56">
        <v>39666.699999999997</v>
      </c>
      <c r="G218" s="56"/>
      <c r="H218" s="56">
        <f t="shared" si="18"/>
        <v>7933.34</v>
      </c>
      <c r="I218" s="56"/>
      <c r="J218" s="56">
        <f t="shared" si="16"/>
        <v>7933.34</v>
      </c>
      <c r="K218" s="56">
        <f t="shared" si="19"/>
        <v>47600.039999999994</v>
      </c>
      <c r="L218" s="56">
        <f t="shared" si="17"/>
        <v>47600.039999999994</v>
      </c>
    </row>
    <row r="219" spans="2:12" ht="15.75" customHeight="1">
      <c r="B219" s="27">
        <v>5</v>
      </c>
      <c r="C219" s="112" t="s">
        <v>215</v>
      </c>
      <c r="D219" s="113"/>
      <c r="E219" s="56">
        <v>49166.67</v>
      </c>
      <c r="F219" s="56">
        <v>49166.67</v>
      </c>
      <c r="G219" s="56"/>
      <c r="H219" s="56">
        <f t="shared" si="18"/>
        <v>9833.3340000000007</v>
      </c>
      <c r="I219" s="56"/>
      <c r="J219" s="56">
        <f t="shared" si="16"/>
        <v>9833.3340000000007</v>
      </c>
      <c r="K219" s="56">
        <f t="shared" si="19"/>
        <v>59000.004000000001</v>
      </c>
      <c r="L219" s="56">
        <f t="shared" si="17"/>
        <v>59000.004000000001</v>
      </c>
    </row>
    <row r="220" spans="2:12" ht="15.75" customHeight="1">
      <c r="B220" s="27"/>
      <c r="C220" s="115" t="s">
        <v>191</v>
      </c>
      <c r="D220" s="116"/>
      <c r="E220" s="56"/>
      <c r="F220" s="56"/>
      <c r="G220" s="56"/>
      <c r="H220" s="56">
        <f t="shared" si="18"/>
        <v>0</v>
      </c>
      <c r="I220" s="56"/>
      <c r="J220" s="56">
        <f t="shared" si="16"/>
        <v>0</v>
      </c>
      <c r="K220" s="56">
        <f t="shared" si="19"/>
        <v>0</v>
      </c>
      <c r="L220" s="56">
        <f t="shared" si="17"/>
        <v>0</v>
      </c>
    </row>
    <row r="221" spans="2:12" ht="15.75" customHeight="1">
      <c r="B221" s="27">
        <v>1</v>
      </c>
      <c r="C221" s="112" t="s">
        <v>212</v>
      </c>
      <c r="D221" s="113"/>
      <c r="E221" s="56">
        <v>125000</v>
      </c>
      <c r="F221" s="56">
        <v>125000</v>
      </c>
      <c r="G221" s="56"/>
      <c r="H221" s="56">
        <f t="shared" si="18"/>
        <v>25000</v>
      </c>
      <c r="I221" s="56"/>
      <c r="J221" s="56">
        <f t="shared" si="16"/>
        <v>25000</v>
      </c>
      <c r="K221" s="56">
        <f t="shared" si="19"/>
        <v>150000</v>
      </c>
      <c r="L221" s="56">
        <f t="shared" si="17"/>
        <v>150000</v>
      </c>
    </row>
    <row r="222" spans="2:12" ht="15.75" customHeight="1">
      <c r="B222" s="27">
        <v>2</v>
      </c>
      <c r="C222" s="114" t="s">
        <v>213</v>
      </c>
      <c r="D222" s="114"/>
      <c r="E222" s="56">
        <v>116000</v>
      </c>
      <c r="F222" s="56">
        <v>116000</v>
      </c>
      <c r="G222" s="56"/>
      <c r="H222" s="56">
        <f t="shared" si="18"/>
        <v>23200</v>
      </c>
      <c r="I222" s="56"/>
      <c r="J222" s="56">
        <f t="shared" si="16"/>
        <v>23200</v>
      </c>
      <c r="K222" s="56">
        <f t="shared" si="19"/>
        <v>139200</v>
      </c>
      <c r="L222" s="56">
        <f t="shared" si="17"/>
        <v>139200</v>
      </c>
    </row>
    <row r="223" spans="2:12" ht="15.75" customHeight="1">
      <c r="B223" s="27">
        <v>3</v>
      </c>
      <c r="C223" s="112" t="s">
        <v>214</v>
      </c>
      <c r="D223" s="113"/>
      <c r="E223" s="56">
        <v>187500</v>
      </c>
      <c r="F223" s="56">
        <v>187500</v>
      </c>
      <c r="G223" s="56"/>
      <c r="H223" s="56">
        <f t="shared" si="18"/>
        <v>37500</v>
      </c>
      <c r="I223" s="56"/>
      <c r="J223" s="56">
        <f t="shared" si="16"/>
        <v>37500</v>
      </c>
      <c r="K223" s="56">
        <f t="shared" si="19"/>
        <v>225000</v>
      </c>
      <c r="L223" s="56">
        <f t="shared" si="17"/>
        <v>225000</v>
      </c>
    </row>
    <row r="224" spans="2:12" ht="15.75" customHeight="1">
      <c r="B224" s="27"/>
      <c r="C224" s="115" t="s">
        <v>192</v>
      </c>
      <c r="D224" s="116"/>
      <c r="E224" s="56"/>
      <c r="F224" s="56"/>
      <c r="G224" s="56"/>
      <c r="H224" s="56">
        <f t="shared" si="18"/>
        <v>0</v>
      </c>
      <c r="I224" s="56"/>
      <c r="J224" s="56">
        <f t="shared" si="16"/>
        <v>0</v>
      </c>
      <c r="K224" s="56">
        <f t="shared" si="19"/>
        <v>0</v>
      </c>
      <c r="L224" s="56">
        <f t="shared" si="17"/>
        <v>0</v>
      </c>
    </row>
    <row r="225" spans="2:12" ht="15.75" customHeight="1">
      <c r="B225" s="27">
        <v>1</v>
      </c>
      <c r="C225" s="112" t="s">
        <v>212</v>
      </c>
      <c r="D225" s="113"/>
      <c r="E225" s="56">
        <v>45000</v>
      </c>
      <c r="F225" s="56">
        <v>45000</v>
      </c>
      <c r="G225" s="56"/>
      <c r="H225" s="56">
        <f t="shared" si="18"/>
        <v>9000</v>
      </c>
      <c r="I225" s="56"/>
      <c r="J225" s="56">
        <f t="shared" si="16"/>
        <v>9000</v>
      </c>
      <c r="K225" s="56">
        <f t="shared" si="19"/>
        <v>54000</v>
      </c>
      <c r="L225" s="56">
        <f t="shared" si="17"/>
        <v>54000</v>
      </c>
    </row>
    <row r="226" spans="2:12" ht="15.75" customHeight="1">
      <c r="B226" s="27">
        <v>2</v>
      </c>
      <c r="C226" s="114" t="s">
        <v>213</v>
      </c>
      <c r="D226" s="114"/>
      <c r="E226" s="56">
        <v>52800</v>
      </c>
      <c r="F226" s="56">
        <v>52800</v>
      </c>
      <c r="G226" s="56"/>
      <c r="H226" s="56">
        <f t="shared" si="18"/>
        <v>10560</v>
      </c>
      <c r="I226" s="56"/>
      <c r="J226" s="56">
        <f t="shared" si="16"/>
        <v>10560</v>
      </c>
      <c r="K226" s="56">
        <f t="shared" si="19"/>
        <v>63360</v>
      </c>
      <c r="L226" s="56">
        <f t="shared" si="17"/>
        <v>63360</v>
      </c>
    </row>
    <row r="227" spans="2:12" ht="15.75" customHeight="1">
      <c r="B227" s="27">
        <v>3</v>
      </c>
      <c r="C227" s="112" t="s">
        <v>214</v>
      </c>
      <c r="D227" s="113"/>
      <c r="E227" s="56">
        <v>125000</v>
      </c>
      <c r="F227" s="56">
        <v>125000</v>
      </c>
      <c r="G227" s="56"/>
      <c r="H227" s="56">
        <f t="shared" si="18"/>
        <v>25000</v>
      </c>
      <c r="I227" s="56"/>
      <c r="J227" s="56">
        <f t="shared" si="16"/>
        <v>25000</v>
      </c>
      <c r="K227" s="56">
        <f t="shared" si="19"/>
        <v>150000</v>
      </c>
      <c r="L227" s="56">
        <f t="shared" si="17"/>
        <v>150000</v>
      </c>
    </row>
    <row r="228" spans="2:12" ht="15.75" customHeight="1">
      <c r="B228" s="27">
        <v>4</v>
      </c>
      <c r="C228" s="112" t="s">
        <v>216</v>
      </c>
      <c r="D228" s="113"/>
      <c r="E228" s="56">
        <v>41250</v>
      </c>
      <c r="F228" s="56">
        <v>41250</v>
      </c>
      <c r="G228" s="56"/>
      <c r="H228" s="56">
        <f t="shared" si="18"/>
        <v>8250</v>
      </c>
      <c r="I228" s="56"/>
      <c r="J228" s="56">
        <f t="shared" si="16"/>
        <v>8250</v>
      </c>
      <c r="K228" s="56">
        <f t="shared" si="19"/>
        <v>49500</v>
      </c>
      <c r="L228" s="56">
        <f t="shared" si="17"/>
        <v>49500</v>
      </c>
    </row>
    <row r="229" spans="2:12" ht="15.75" customHeight="1">
      <c r="B229" s="27">
        <v>5</v>
      </c>
      <c r="C229" s="112" t="s">
        <v>215</v>
      </c>
      <c r="D229" s="113"/>
      <c r="E229" s="56">
        <v>48750</v>
      </c>
      <c r="F229" s="56">
        <v>48750</v>
      </c>
      <c r="G229" s="56"/>
      <c r="H229" s="56">
        <f t="shared" si="18"/>
        <v>9750</v>
      </c>
      <c r="I229" s="56"/>
      <c r="J229" s="56">
        <f t="shared" si="16"/>
        <v>9750</v>
      </c>
      <c r="K229" s="56">
        <f t="shared" si="19"/>
        <v>58500</v>
      </c>
      <c r="L229" s="56">
        <f t="shared" si="17"/>
        <v>58500</v>
      </c>
    </row>
    <row r="230" spans="2:12" ht="15.75" customHeight="1">
      <c r="B230" s="27">
        <v>6</v>
      </c>
      <c r="C230" s="112" t="s">
        <v>217</v>
      </c>
      <c r="D230" s="113"/>
      <c r="E230" s="56">
        <v>28750</v>
      </c>
      <c r="F230" s="56">
        <v>28750</v>
      </c>
      <c r="G230" s="56"/>
      <c r="H230" s="56">
        <f t="shared" si="18"/>
        <v>5750</v>
      </c>
      <c r="I230" s="56"/>
      <c r="J230" s="56">
        <f t="shared" si="16"/>
        <v>5750</v>
      </c>
      <c r="K230" s="56">
        <f t="shared" si="19"/>
        <v>34500</v>
      </c>
      <c r="L230" s="56">
        <f t="shared" si="17"/>
        <v>34500</v>
      </c>
    </row>
    <row r="231" spans="2:12" ht="15.75" customHeight="1">
      <c r="B231" s="27"/>
      <c r="C231" s="115" t="s">
        <v>193</v>
      </c>
      <c r="D231" s="116"/>
      <c r="E231" s="56"/>
      <c r="F231" s="56"/>
      <c r="G231" s="56"/>
      <c r="H231" s="56">
        <f t="shared" si="18"/>
        <v>0</v>
      </c>
      <c r="I231" s="56"/>
      <c r="J231" s="56">
        <f t="shared" si="16"/>
        <v>0</v>
      </c>
      <c r="K231" s="56">
        <f t="shared" si="19"/>
        <v>0</v>
      </c>
      <c r="L231" s="56">
        <f t="shared" si="17"/>
        <v>0</v>
      </c>
    </row>
    <row r="232" spans="2:12" ht="15.75" customHeight="1">
      <c r="B232" s="27">
        <v>1</v>
      </c>
      <c r="C232" s="112" t="s">
        <v>212</v>
      </c>
      <c r="D232" s="113"/>
      <c r="E232" s="56">
        <v>50000</v>
      </c>
      <c r="F232" s="56">
        <v>50000</v>
      </c>
      <c r="G232" s="56"/>
      <c r="H232" s="56">
        <f t="shared" si="18"/>
        <v>10000</v>
      </c>
      <c r="I232" s="56"/>
      <c r="J232" s="56">
        <f t="shared" si="16"/>
        <v>10000</v>
      </c>
      <c r="K232" s="56">
        <f t="shared" si="19"/>
        <v>60000</v>
      </c>
      <c r="L232" s="56">
        <f t="shared" si="17"/>
        <v>60000</v>
      </c>
    </row>
    <row r="233" spans="2:12" ht="15.75" customHeight="1">
      <c r="B233" s="27">
        <v>2</v>
      </c>
      <c r="C233" s="114" t="s">
        <v>213</v>
      </c>
      <c r="D233" s="114"/>
      <c r="E233" s="56">
        <v>26400</v>
      </c>
      <c r="F233" s="56">
        <v>26400</v>
      </c>
      <c r="G233" s="56"/>
      <c r="H233" s="56">
        <f t="shared" si="18"/>
        <v>5280</v>
      </c>
      <c r="I233" s="56"/>
      <c r="J233" s="56">
        <f t="shared" si="16"/>
        <v>5280</v>
      </c>
      <c r="K233" s="56">
        <f t="shared" si="19"/>
        <v>31680</v>
      </c>
      <c r="L233" s="56">
        <f t="shared" si="17"/>
        <v>31680</v>
      </c>
    </row>
    <row r="234" spans="2:12" ht="15.75" customHeight="1">
      <c r="B234" s="27">
        <v>3</v>
      </c>
      <c r="C234" s="112" t="s">
        <v>214</v>
      </c>
      <c r="D234" s="113"/>
      <c r="E234" s="56">
        <v>100000</v>
      </c>
      <c r="F234" s="56">
        <v>100000</v>
      </c>
      <c r="G234" s="56"/>
      <c r="H234" s="56">
        <f t="shared" si="18"/>
        <v>20000</v>
      </c>
      <c r="I234" s="56"/>
      <c r="J234" s="56">
        <f t="shared" si="16"/>
        <v>20000</v>
      </c>
      <c r="K234" s="56">
        <f t="shared" si="19"/>
        <v>120000</v>
      </c>
      <c r="L234" s="56">
        <f t="shared" si="17"/>
        <v>120000</v>
      </c>
    </row>
    <row r="235" spans="2:12" ht="15.75" customHeight="1">
      <c r="B235" s="27">
        <v>4</v>
      </c>
      <c r="C235" s="112" t="s">
        <v>216</v>
      </c>
      <c r="D235" s="113"/>
      <c r="E235" s="56">
        <v>45000</v>
      </c>
      <c r="F235" s="56">
        <v>45000</v>
      </c>
      <c r="G235" s="56"/>
      <c r="H235" s="56">
        <f t="shared" si="18"/>
        <v>9000</v>
      </c>
      <c r="I235" s="56"/>
      <c r="J235" s="56">
        <f t="shared" si="16"/>
        <v>9000</v>
      </c>
      <c r="K235" s="56">
        <f t="shared" si="19"/>
        <v>54000</v>
      </c>
      <c r="L235" s="56">
        <f t="shared" si="17"/>
        <v>54000</v>
      </c>
    </row>
    <row r="236" spans="2:12" ht="15.75" customHeight="1">
      <c r="B236" s="27">
        <v>5</v>
      </c>
      <c r="C236" s="112" t="s">
        <v>215</v>
      </c>
      <c r="D236" s="113"/>
      <c r="E236" s="56">
        <v>62500</v>
      </c>
      <c r="F236" s="56">
        <v>62500</v>
      </c>
      <c r="G236" s="56"/>
      <c r="H236" s="56">
        <f t="shared" si="18"/>
        <v>12500</v>
      </c>
      <c r="I236" s="56"/>
      <c r="J236" s="56">
        <f t="shared" si="16"/>
        <v>12500</v>
      </c>
      <c r="K236" s="56">
        <f t="shared" si="19"/>
        <v>75000</v>
      </c>
      <c r="L236" s="56">
        <f t="shared" si="17"/>
        <v>75000</v>
      </c>
    </row>
    <row r="237" spans="2:12" ht="15.75" customHeight="1">
      <c r="B237" s="27"/>
      <c r="C237" s="115" t="s">
        <v>194</v>
      </c>
      <c r="D237" s="116"/>
      <c r="E237" s="56"/>
      <c r="F237" s="56"/>
      <c r="G237" s="56"/>
      <c r="H237" s="56">
        <f t="shared" si="18"/>
        <v>0</v>
      </c>
      <c r="I237" s="56"/>
      <c r="J237" s="56">
        <f t="shared" si="16"/>
        <v>0</v>
      </c>
      <c r="K237" s="56">
        <f t="shared" si="19"/>
        <v>0</v>
      </c>
      <c r="L237" s="56">
        <f t="shared" si="17"/>
        <v>0</v>
      </c>
    </row>
    <row r="238" spans="2:12" ht="15.75" customHeight="1">
      <c r="B238" s="27">
        <v>1</v>
      </c>
      <c r="C238" s="112" t="s">
        <v>212</v>
      </c>
      <c r="D238" s="113"/>
      <c r="E238" s="56">
        <v>106500</v>
      </c>
      <c r="F238" s="56">
        <v>106500</v>
      </c>
      <c r="G238" s="56"/>
      <c r="H238" s="56">
        <f t="shared" si="18"/>
        <v>21300</v>
      </c>
      <c r="I238" s="56"/>
      <c r="J238" s="56">
        <f t="shared" si="16"/>
        <v>21300</v>
      </c>
      <c r="K238" s="56">
        <f t="shared" si="19"/>
        <v>127800</v>
      </c>
      <c r="L238" s="56">
        <f t="shared" si="17"/>
        <v>127800</v>
      </c>
    </row>
    <row r="239" spans="2:12" ht="15.75" customHeight="1">
      <c r="B239" s="27">
        <v>2</v>
      </c>
      <c r="C239" s="114" t="s">
        <v>213</v>
      </c>
      <c r="D239" s="114"/>
      <c r="E239" s="56">
        <v>120000</v>
      </c>
      <c r="F239" s="56">
        <v>120000</v>
      </c>
      <c r="G239" s="56"/>
      <c r="H239" s="56">
        <f t="shared" si="18"/>
        <v>24000</v>
      </c>
      <c r="I239" s="56"/>
      <c r="J239" s="56">
        <f t="shared" si="16"/>
        <v>24000</v>
      </c>
      <c r="K239" s="56">
        <f t="shared" si="19"/>
        <v>144000</v>
      </c>
      <c r="L239" s="56">
        <f t="shared" si="17"/>
        <v>144000</v>
      </c>
    </row>
    <row r="240" spans="2:12" ht="15.75" customHeight="1">
      <c r="B240" s="27">
        <v>3</v>
      </c>
      <c r="C240" s="112" t="s">
        <v>214</v>
      </c>
      <c r="D240" s="113"/>
      <c r="E240" s="56">
        <v>170000</v>
      </c>
      <c r="F240" s="56">
        <v>170000</v>
      </c>
      <c r="G240" s="56"/>
      <c r="H240" s="56">
        <f t="shared" si="18"/>
        <v>34000</v>
      </c>
      <c r="I240" s="56"/>
      <c r="J240" s="56">
        <f t="shared" si="16"/>
        <v>34000</v>
      </c>
      <c r="K240" s="56">
        <f t="shared" si="19"/>
        <v>204000</v>
      </c>
      <c r="L240" s="56">
        <f t="shared" si="17"/>
        <v>204000</v>
      </c>
    </row>
    <row r="241" spans="2:12" ht="15.75" customHeight="1">
      <c r="B241" s="27">
        <v>4</v>
      </c>
      <c r="C241" s="112" t="s">
        <v>216</v>
      </c>
      <c r="D241" s="113"/>
      <c r="E241" s="56">
        <v>100000</v>
      </c>
      <c r="F241" s="56">
        <v>100000</v>
      </c>
      <c r="G241" s="56"/>
      <c r="H241" s="56">
        <f t="shared" si="18"/>
        <v>20000</v>
      </c>
      <c r="I241" s="56"/>
      <c r="J241" s="56">
        <f t="shared" si="16"/>
        <v>20000</v>
      </c>
      <c r="K241" s="56">
        <f t="shared" si="19"/>
        <v>120000</v>
      </c>
      <c r="L241" s="56">
        <f t="shared" si="17"/>
        <v>120000</v>
      </c>
    </row>
    <row r="242" spans="2:12" ht="15.75" customHeight="1">
      <c r="B242" s="27">
        <v>5</v>
      </c>
      <c r="C242" s="112" t="s">
        <v>215</v>
      </c>
      <c r="D242" s="113"/>
      <c r="E242" s="56">
        <v>99500</v>
      </c>
      <c r="F242" s="56">
        <v>99500</v>
      </c>
      <c r="G242" s="56"/>
      <c r="H242" s="56">
        <f t="shared" si="18"/>
        <v>19900</v>
      </c>
      <c r="I242" s="56"/>
      <c r="J242" s="56">
        <f t="shared" si="16"/>
        <v>19900</v>
      </c>
      <c r="K242" s="56">
        <f t="shared" si="19"/>
        <v>119400</v>
      </c>
      <c r="L242" s="56">
        <f t="shared" si="17"/>
        <v>119400</v>
      </c>
    </row>
    <row r="243" spans="2:12" ht="15.75" customHeight="1">
      <c r="B243" s="27"/>
      <c r="C243" s="115" t="s">
        <v>195</v>
      </c>
      <c r="D243" s="116"/>
      <c r="E243" s="56"/>
      <c r="F243" s="56"/>
      <c r="G243" s="56"/>
      <c r="H243" s="56">
        <f t="shared" si="18"/>
        <v>0</v>
      </c>
      <c r="I243" s="56"/>
      <c r="J243" s="56">
        <f t="shared" si="16"/>
        <v>0</v>
      </c>
      <c r="K243" s="56">
        <f t="shared" si="19"/>
        <v>0</v>
      </c>
      <c r="L243" s="56">
        <f t="shared" si="17"/>
        <v>0</v>
      </c>
    </row>
    <row r="244" spans="2:12" ht="15.75" customHeight="1">
      <c r="B244" s="27">
        <v>1</v>
      </c>
      <c r="C244" s="112" t="s">
        <v>212</v>
      </c>
      <c r="D244" s="113"/>
      <c r="E244" s="56">
        <v>120000</v>
      </c>
      <c r="F244" s="56">
        <v>120000</v>
      </c>
      <c r="G244" s="56"/>
      <c r="H244" s="56">
        <f t="shared" si="18"/>
        <v>24000</v>
      </c>
      <c r="I244" s="56"/>
      <c r="J244" s="56">
        <f t="shared" si="16"/>
        <v>24000</v>
      </c>
      <c r="K244" s="56">
        <f t="shared" si="19"/>
        <v>144000</v>
      </c>
      <c r="L244" s="56">
        <f t="shared" si="17"/>
        <v>144000</v>
      </c>
    </row>
    <row r="245" spans="2:12" ht="15.75" customHeight="1">
      <c r="B245" s="27">
        <v>2</v>
      </c>
      <c r="C245" s="114" t="s">
        <v>213</v>
      </c>
      <c r="D245" s="114"/>
      <c r="E245" s="56">
        <v>128000</v>
      </c>
      <c r="F245" s="56">
        <v>128000</v>
      </c>
      <c r="G245" s="56"/>
      <c r="H245" s="56">
        <f t="shared" si="18"/>
        <v>25600</v>
      </c>
      <c r="I245" s="56"/>
      <c r="J245" s="56">
        <f t="shared" si="16"/>
        <v>25600</v>
      </c>
      <c r="K245" s="56">
        <f t="shared" si="19"/>
        <v>153600</v>
      </c>
      <c r="L245" s="56">
        <f t="shared" si="17"/>
        <v>153600</v>
      </c>
    </row>
    <row r="246" spans="2:12" ht="13.5" customHeight="1">
      <c r="B246" s="27">
        <v>3</v>
      </c>
      <c r="C246" s="112" t="s">
        <v>214</v>
      </c>
      <c r="D246" s="113"/>
      <c r="E246" s="56">
        <v>300000</v>
      </c>
      <c r="F246" s="56">
        <v>300000</v>
      </c>
      <c r="G246" s="56"/>
      <c r="H246" s="56">
        <f t="shared" si="18"/>
        <v>60000</v>
      </c>
      <c r="I246" s="56"/>
      <c r="J246" s="56">
        <f t="shared" si="16"/>
        <v>60000</v>
      </c>
      <c r="K246" s="56">
        <f t="shared" si="19"/>
        <v>360000</v>
      </c>
      <c r="L246" s="56">
        <f t="shared" si="17"/>
        <v>360000</v>
      </c>
    </row>
    <row r="247" spans="2:12" ht="15.75" customHeight="1">
      <c r="B247" s="27">
        <v>4</v>
      </c>
      <c r="C247" s="112" t="s">
        <v>216</v>
      </c>
      <c r="D247" s="113"/>
      <c r="E247" s="56">
        <v>143333.29999999999</v>
      </c>
      <c r="F247" s="56">
        <v>143333.29999999999</v>
      </c>
      <c r="G247" s="56"/>
      <c r="H247" s="56">
        <f t="shared" si="18"/>
        <v>28666.66</v>
      </c>
      <c r="I247" s="56"/>
      <c r="J247" s="56">
        <f t="shared" si="16"/>
        <v>28666.66</v>
      </c>
      <c r="K247" s="56">
        <f t="shared" si="19"/>
        <v>171999.96</v>
      </c>
      <c r="L247" s="56">
        <f t="shared" si="17"/>
        <v>171999.96</v>
      </c>
    </row>
    <row r="248" spans="2:12" ht="15.75" customHeight="1">
      <c r="B248" s="27"/>
      <c r="C248" s="115" t="s">
        <v>196</v>
      </c>
      <c r="D248" s="116"/>
      <c r="E248" s="56"/>
      <c r="F248" s="56"/>
      <c r="G248" s="56"/>
      <c r="H248" s="56">
        <f t="shared" si="18"/>
        <v>0</v>
      </c>
      <c r="I248" s="56"/>
      <c r="J248" s="56">
        <f t="shared" si="16"/>
        <v>0</v>
      </c>
      <c r="K248" s="56">
        <f t="shared" si="19"/>
        <v>0</v>
      </c>
      <c r="L248" s="56">
        <f t="shared" si="17"/>
        <v>0</v>
      </c>
    </row>
    <row r="249" spans="2:12" ht="15.75" customHeight="1">
      <c r="B249" s="27">
        <v>1</v>
      </c>
      <c r="C249" s="112" t="s">
        <v>212</v>
      </c>
      <c r="D249" s="113"/>
      <c r="E249" s="56">
        <v>125000</v>
      </c>
      <c r="F249" s="56">
        <v>125000</v>
      </c>
      <c r="G249" s="56"/>
      <c r="H249" s="56">
        <f t="shared" si="18"/>
        <v>25000</v>
      </c>
      <c r="I249" s="56"/>
      <c r="J249" s="56">
        <f t="shared" si="16"/>
        <v>25000</v>
      </c>
      <c r="K249" s="56">
        <f t="shared" si="19"/>
        <v>150000</v>
      </c>
      <c r="L249" s="56">
        <f t="shared" si="17"/>
        <v>150000</v>
      </c>
    </row>
    <row r="250" spans="2:12" ht="15.75" customHeight="1">
      <c r="B250" s="27">
        <v>2</v>
      </c>
      <c r="C250" s="114" t="s">
        <v>213</v>
      </c>
      <c r="D250" s="114"/>
      <c r="E250" s="56">
        <v>120000</v>
      </c>
      <c r="F250" s="56">
        <v>120000</v>
      </c>
      <c r="G250" s="56"/>
      <c r="H250" s="56">
        <f t="shared" si="18"/>
        <v>24000</v>
      </c>
      <c r="I250" s="56"/>
      <c r="J250" s="56">
        <f t="shared" si="16"/>
        <v>24000</v>
      </c>
      <c r="K250" s="56">
        <f t="shared" si="19"/>
        <v>144000</v>
      </c>
      <c r="L250" s="56">
        <f t="shared" si="17"/>
        <v>144000</v>
      </c>
    </row>
    <row r="251" spans="2:12" ht="15.75" customHeight="1">
      <c r="B251" s="27">
        <v>3</v>
      </c>
      <c r="C251" s="112" t="s">
        <v>214</v>
      </c>
      <c r="D251" s="113"/>
      <c r="E251" s="56">
        <v>208333</v>
      </c>
      <c r="F251" s="56">
        <v>208333</v>
      </c>
      <c r="G251" s="56"/>
      <c r="H251" s="56">
        <f t="shared" si="18"/>
        <v>41666.600000000006</v>
      </c>
      <c r="I251" s="56"/>
      <c r="J251" s="56">
        <f t="shared" si="16"/>
        <v>41666.600000000006</v>
      </c>
      <c r="K251" s="56">
        <f t="shared" si="19"/>
        <v>249999.6</v>
      </c>
      <c r="L251" s="56">
        <f t="shared" si="17"/>
        <v>249999.6</v>
      </c>
    </row>
    <row r="252" spans="2:12" ht="15.75" customHeight="1">
      <c r="B252" s="27">
        <v>4</v>
      </c>
      <c r="C252" s="112" t="s">
        <v>216</v>
      </c>
      <c r="D252" s="113"/>
      <c r="E252" s="56">
        <v>97916.7</v>
      </c>
      <c r="F252" s="56">
        <v>97916.7</v>
      </c>
      <c r="G252" s="56"/>
      <c r="H252" s="56">
        <f t="shared" si="18"/>
        <v>19583.34</v>
      </c>
      <c r="I252" s="56"/>
      <c r="J252" s="56">
        <f t="shared" si="16"/>
        <v>19583.34</v>
      </c>
      <c r="K252" s="56">
        <f t="shared" si="19"/>
        <v>117500.04</v>
      </c>
      <c r="L252" s="56">
        <f t="shared" si="17"/>
        <v>117500.04</v>
      </c>
    </row>
    <row r="253" spans="2:12" ht="15.75" customHeight="1">
      <c r="B253" s="27"/>
      <c r="C253" s="115" t="s">
        <v>197</v>
      </c>
      <c r="D253" s="116"/>
      <c r="E253" s="56"/>
      <c r="F253" s="56"/>
      <c r="G253" s="56"/>
      <c r="H253" s="56">
        <f t="shared" si="18"/>
        <v>0</v>
      </c>
      <c r="I253" s="56"/>
      <c r="J253" s="56">
        <f t="shared" si="16"/>
        <v>0</v>
      </c>
      <c r="K253" s="56">
        <f t="shared" si="19"/>
        <v>0</v>
      </c>
      <c r="L253" s="56">
        <f t="shared" si="17"/>
        <v>0</v>
      </c>
    </row>
    <row r="254" spans="2:12" ht="15.75" customHeight="1">
      <c r="B254" s="27">
        <v>1</v>
      </c>
      <c r="C254" s="112" t="s">
        <v>212</v>
      </c>
      <c r="D254" s="113"/>
      <c r="E254" s="56">
        <v>92000</v>
      </c>
      <c r="F254" s="56">
        <v>92000</v>
      </c>
      <c r="G254" s="56"/>
      <c r="H254" s="56">
        <f t="shared" si="18"/>
        <v>18400</v>
      </c>
      <c r="I254" s="56"/>
      <c r="J254" s="56">
        <f t="shared" si="16"/>
        <v>18400</v>
      </c>
      <c r="K254" s="56">
        <f t="shared" si="19"/>
        <v>110400</v>
      </c>
      <c r="L254" s="56">
        <f t="shared" si="17"/>
        <v>110400</v>
      </c>
    </row>
    <row r="255" spans="2:12" ht="15.75" customHeight="1">
      <c r="B255" s="27">
        <v>2</v>
      </c>
      <c r="C255" s="114" t="s">
        <v>213</v>
      </c>
      <c r="D255" s="114"/>
      <c r="E255" s="56">
        <v>105600</v>
      </c>
      <c r="F255" s="56">
        <v>105600</v>
      </c>
      <c r="G255" s="56"/>
      <c r="H255" s="56">
        <f t="shared" si="18"/>
        <v>21120</v>
      </c>
      <c r="I255" s="56"/>
      <c r="J255" s="56">
        <f t="shared" si="16"/>
        <v>21120</v>
      </c>
      <c r="K255" s="56">
        <f t="shared" si="19"/>
        <v>126720</v>
      </c>
      <c r="L255" s="56">
        <f t="shared" si="17"/>
        <v>126720</v>
      </c>
    </row>
    <row r="256" spans="2:12" ht="15.75" customHeight="1">
      <c r="B256" s="27">
        <v>3</v>
      </c>
      <c r="C256" s="112" t="s">
        <v>214</v>
      </c>
      <c r="D256" s="113"/>
      <c r="E256" s="56">
        <v>150000</v>
      </c>
      <c r="F256" s="56">
        <v>150000</v>
      </c>
      <c r="G256" s="56"/>
      <c r="H256" s="56">
        <f t="shared" si="18"/>
        <v>30000</v>
      </c>
      <c r="I256" s="56"/>
      <c r="J256" s="56">
        <f t="shared" si="16"/>
        <v>30000</v>
      </c>
      <c r="K256" s="56">
        <f t="shared" si="19"/>
        <v>180000</v>
      </c>
      <c r="L256" s="56">
        <f t="shared" si="17"/>
        <v>180000</v>
      </c>
    </row>
    <row r="257" spans="2:12" ht="15.75" customHeight="1">
      <c r="B257" s="27"/>
      <c r="C257" s="115" t="s">
        <v>198</v>
      </c>
      <c r="D257" s="116"/>
      <c r="E257" s="56"/>
      <c r="F257" s="56"/>
      <c r="G257" s="56"/>
      <c r="H257" s="56">
        <f t="shared" si="18"/>
        <v>0</v>
      </c>
      <c r="I257" s="56"/>
      <c r="J257" s="56">
        <f t="shared" si="16"/>
        <v>0</v>
      </c>
      <c r="K257" s="56">
        <f t="shared" si="19"/>
        <v>0</v>
      </c>
      <c r="L257" s="56">
        <f t="shared" si="17"/>
        <v>0</v>
      </c>
    </row>
    <row r="258" spans="2:12" ht="15.75" customHeight="1">
      <c r="B258" s="27">
        <v>1</v>
      </c>
      <c r="C258" s="112" t="s">
        <v>212</v>
      </c>
      <c r="D258" s="113"/>
      <c r="E258" s="56">
        <v>140000</v>
      </c>
      <c r="F258" s="56">
        <v>140000</v>
      </c>
      <c r="G258" s="56"/>
      <c r="H258" s="56">
        <f t="shared" si="18"/>
        <v>28000</v>
      </c>
      <c r="I258" s="56"/>
      <c r="J258" s="56">
        <f t="shared" si="16"/>
        <v>28000</v>
      </c>
      <c r="K258" s="56">
        <f t="shared" si="19"/>
        <v>168000</v>
      </c>
      <c r="L258" s="56">
        <f t="shared" si="17"/>
        <v>168000</v>
      </c>
    </row>
    <row r="259" spans="2:12" ht="15.75" customHeight="1">
      <c r="B259" s="27">
        <v>2</v>
      </c>
      <c r="C259" s="114" t="s">
        <v>213</v>
      </c>
      <c r="D259" s="114"/>
      <c r="E259" s="56">
        <v>95200</v>
      </c>
      <c r="F259" s="56">
        <v>95200</v>
      </c>
      <c r="G259" s="56"/>
      <c r="H259" s="56">
        <f t="shared" si="18"/>
        <v>19040</v>
      </c>
      <c r="I259" s="56"/>
      <c r="J259" s="56">
        <f t="shared" si="16"/>
        <v>19040</v>
      </c>
      <c r="K259" s="56">
        <f t="shared" si="19"/>
        <v>114240</v>
      </c>
      <c r="L259" s="56">
        <f t="shared" si="17"/>
        <v>114240</v>
      </c>
    </row>
    <row r="260" spans="2:12" ht="15.75" customHeight="1">
      <c r="B260" s="27">
        <v>3</v>
      </c>
      <c r="C260" s="112" t="s">
        <v>214</v>
      </c>
      <c r="D260" s="113"/>
      <c r="E260" s="56">
        <v>875000</v>
      </c>
      <c r="F260" s="56">
        <v>875000</v>
      </c>
      <c r="G260" s="56"/>
      <c r="H260" s="56">
        <f t="shared" si="18"/>
        <v>175000</v>
      </c>
      <c r="I260" s="56"/>
      <c r="J260" s="56">
        <f t="shared" si="16"/>
        <v>175000</v>
      </c>
      <c r="K260" s="56">
        <f t="shared" si="19"/>
        <v>1050000</v>
      </c>
      <c r="L260" s="56">
        <f t="shared" si="17"/>
        <v>1050000</v>
      </c>
    </row>
    <row r="261" spans="2:12" ht="15.75" customHeight="1">
      <c r="B261" s="27">
        <v>4</v>
      </c>
      <c r="C261" s="112" t="s">
        <v>216</v>
      </c>
      <c r="D261" s="113"/>
      <c r="E261" s="56">
        <v>79916.7</v>
      </c>
      <c r="F261" s="56">
        <v>79916.7</v>
      </c>
      <c r="G261" s="56"/>
      <c r="H261" s="56">
        <f t="shared" si="18"/>
        <v>15983.34</v>
      </c>
      <c r="I261" s="56"/>
      <c r="J261" s="56">
        <f t="shared" si="16"/>
        <v>15983.34</v>
      </c>
      <c r="K261" s="56">
        <f t="shared" si="19"/>
        <v>95900.04</v>
      </c>
      <c r="L261" s="56">
        <f t="shared" si="17"/>
        <v>95900.04</v>
      </c>
    </row>
    <row r="262" spans="2:12" ht="15.75" customHeight="1">
      <c r="B262" s="27"/>
      <c r="C262" s="115" t="s">
        <v>199</v>
      </c>
      <c r="D262" s="116"/>
      <c r="E262" s="56"/>
      <c r="F262" s="56"/>
      <c r="G262" s="56"/>
      <c r="H262" s="56">
        <f t="shared" si="18"/>
        <v>0</v>
      </c>
      <c r="I262" s="56"/>
      <c r="J262" s="56">
        <f t="shared" si="16"/>
        <v>0</v>
      </c>
      <c r="K262" s="56">
        <f t="shared" si="19"/>
        <v>0</v>
      </c>
      <c r="L262" s="56">
        <f t="shared" si="17"/>
        <v>0</v>
      </c>
    </row>
    <row r="263" spans="2:12" ht="15.75" customHeight="1">
      <c r="B263" s="27">
        <v>1</v>
      </c>
      <c r="C263" s="112" t="s">
        <v>212</v>
      </c>
      <c r="D263" s="113"/>
      <c r="E263" s="56">
        <v>33000</v>
      </c>
      <c r="F263" s="56">
        <v>33000</v>
      </c>
      <c r="G263" s="56"/>
      <c r="H263" s="56">
        <f t="shared" si="18"/>
        <v>6600</v>
      </c>
      <c r="I263" s="56"/>
      <c r="J263" s="56">
        <f t="shared" si="16"/>
        <v>6600</v>
      </c>
      <c r="K263" s="56">
        <f t="shared" si="19"/>
        <v>39600</v>
      </c>
      <c r="L263" s="56">
        <f t="shared" si="17"/>
        <v>39600</v>
      </c>
    </row>
    <row r="264" spans="2:12" ht="15.75" customHeight="1">
      <c r="B264" s="27">
        <v>2</v>
      </c>
      <c r="C264" s="114" t="s">
        <v>213</v>
      </c>
      <c r="D264" s="114"/>
      <c r="E264" s="56">
        <v>31680</v>
      </c>
      <c r="F264" s="56">
        <v>31680</v>
      </c>
      <c r="G264" s="56"/>
      <c r="H264" s="56">
        <f t="shared" si="18"/>
        <v>6336</v>
      </c>
      <c r="I264" s="56"/>
      <c r="J264" s="56">
        <f t="shared" si="16"/>
        <v>6336</v>
      </c>
      <c r="K264" s="56">
        <f t="shared" si="19"/>
        <v>38016</v>
      </c>
      <c r="L264" s="56">
        <f t="shared" si="17"/>
        <v>38016</v>
      </c>
    </row>
    <row r="265" spans="2:12" ht="15.75" customHeight="1">
      <c r="B265" s="27">
        <v>3</v>
      </c>
      <c r="C265" s="112" t="s">
        <v>214</v>
      </c>
      <c r="D265" s="113"/>
      <c r="E265" s="56">
        <v>50000</v>
      </c>
      <c r="F265" s="56">
        <v>50000</v>
      </c>
      <c r="G265" s="56"/>
      <c r="H265" s="56">
        <f t="shared" si="18"/>
        <v>10000</v>
      </c>
      <c r="I265" s="56"/>
      <c r="J265" s="56">
        <f t="shared" ref="J265:J318" si="20">+F265*20%</f>
        <v>10000</v>
      </c>
      <c r="K265" s="56">
        <f t="shared" si="19"/>
        <v>60000</v>
      </c>
      <c r="L265" s="56">
        <f t="shared" ref="L265:L319" si="21">+F265+J265</f>
        <v>60000</v>
      </c>
    </row>
    <row r="266" spans="2:12" ht="15.75" customHeight="1">
      <c r="B266" s="27">
        <v>4</v>
      </c>
      <c r="C266" s="112" t="s">
        <v>216</v>
      </c>
      <c r="D266" s="113"/>
      <c r="E266" s="56">
        <v>26250</v>
      </c>
      <c r="F266" s="56">
        <v>26250</v>
      </c>
      <c r="G266" s="56"/>
      <c r="H266" s="56">
        <f t="shared" si="18"/>
        <v>5250</v>
      </c>
      <c r="I266" s="56"/>
      <c r="J266" s="56">
        <f t="shared" si="20"/>
        <v>5250</v>
      </c>
      <c r="K266" s="56">
        <f t="shared" si="19"/>
        <v>31500</v>
      </c>
      <c r="L266" s="56">
        <f t="shared" si="21"/>
        <v>31500</v>
      </c>
    </row>
    <row r="267" spans="2:12" ht="15.75" customHeight="1">
      <c r="B267" s="27">
        <v>5</v>
      </c>
      <c r="C267" s="112" t="s">
        <v>215</v>
      </c>
      <c r="D267" s="113"/>
      <c r="E267" s="56">
        <v>29500</v>
      </c>
      <c r="F267" s="56">
        <v>29500</v>
      </c>
      <c r="G267" s="56"/>
      <c r="H267" s="56">
        <f t="shared" si="18"/>
        <v>5900</v>
      </c>
      <c r="I267" s="56"/>
      <c r="J267" s="56">
        <f t="shared" si="20"/>
        <v>5900</v>
      </c>
      <c r="K267" s="56">
        <f t="shared" si="19"/>
        <v>35400</v>
      </c>
      <c r="L267" s="56">
        <f t="shared" si="21"/>
        <v>35400</v>
      </c>
    </row>
    <row r="268" spans="2:12" ht="15.75" customHeight="1">
      <c r="B268" s="27"/>
      <c r="C268" s="115" t="s">
        <v>200</v>
      </c>
      <c r="D268" s="116"/>
      <c r="E268" s="56"/>
      <c r="F268" s="56"/>
      <c r="G268" s="56"/>
      <c r="H268" s="56">
        <f t="shared" si="18"/>
        <v>0</v>
      </c>
      <c r="I268" s="56"/>
      <c r="J268" s="56">
        <f t="shared" si="20"/>
        <v>0</v>
      </c>
      <c r="K268" s="56">
        <f t="shared" si="19"/>
        <v>0</v>
      </c>
      <c r="L268" s="56">
        <f t="shared" si="21"/>
        <v>0</v>
      </c>
    </row>
    <row r="269" spans="2:12" ht="15.75" customHeight="1">
      <c r="B269" s="27">
        <v>1</v>
      </c>
      <c r="C269" s="112" t="s">
        <v>212</v>
      </c>
      <c r="D269" s="113"/>
      <c r="E269" s="56">
        <v>33000</v>
      </c>
      <c r="F269" s="56">
        <v>33000</v>
      </c>
      <c r="G269" s="56"/>
      <c r="H269" s="56">
        <f t="shared" si="18"/>
        <v>6600</v>
      </c>
      <c r="I269" s="56"/>
      <c r="J269" s="56">
        <f t="shared" si="20"/>
        <v>6600</v>
      </c>
      <c r="K269" s="56">
        <f t="shared" si="19"/>
        <v>39600</v>
      </c>
      <c r="L269" s="56">
        <f t="shared" si="21"/>
        <v>39600</v>
      </c>
    </row>
    <row r="270" spans="2:12" ht="15.75" customHeight="1">
      <c r="B270" s="27">
        <v>2</v>
      </c>
      <c r="C270" s="114" t="s">
        <v>213</v>
      </c>
      <c r="D270" s="114"/>
      <c r="E270" s="56">
        <v>31680</v>
      </c>
      <c r="F270" s="56">
        <v>31680</v>
      </c>
      <c r="G270" s="56"/>
      <c r="H270" s="56">
        <f t="shared" si="18"/>
        <v>6336</v>
      </c>
      <c r="I270" s="56"/>
      <c r="J270" s="56">
        <f t="shared" si="20"/>
        <v>6336</v>
      </c>
      <c r="K270" s="56">
        <f t="shared" si="19"/>
        <v>38016</v>
      </c>
      <c r="L270" s="56">
        <f t="shared" si="21"/>
        <v>38016</v>
      </c>
    </row>
    <row r="271" spans="2:12" ht="15.75" customHeight="1">
      <c r="B271" s="27">
        <v>3</v>
      </c>
      <c r="C271" s="112" t="s">
        <v>214</v>
      </c>
      <c r="D271" s="113"/>
      <c r="E271" s="56">
        <v>50000</v>
      </c>
      <c r="F271" s="56">
        <v>50000</v>
      </c>
      <c r="G271" s="56"/>
      <c r="H271" s="56">
        <f t="shared" si="18"/>
        <v>10000</v>
      </c>
      <c r="I271" s="56"/>
      <c r="J271" s="56">
        <f t="shared" si="20"/>
        <v>10000</v>
      </c>
      <c r="K271" s="56">
        <f t="shared" si="19"/>
        <v>60000</v>
      </c>
      <c r="L271" s="56">
        <f t="shared" si="21"/>
        <v>60000</v>
      </c>
    </row>
    <row r="272" spans="2:12" ht="15.75" customHeight="1">
      <c r="B272" s="27">
        <v>4</v>
      </c>
      <c r="C272" s="112" t="s">
        <v>216</v>
      </c>
      <c r="D272" s="113"/>
      <c r="E272" s="56">
        <v>26250</v>
      </c>
      <c r="F272" s="56">
        <v>26250</v>
      </c>
      <c r="G272" s="56"/>
      <c r="H272" s="56">
        <f t="shared" si="18"/>
        <v>5250</v>
      </c>
      <c r="I272" s="56"/>
      <c r="J272" s="56">
        <f t="shared" si="20"/>
        <v>5250</v>
      </c>
      <c r="K272" s="56">
        <f t="shared" si="19"/>
        <v>31500</v>
      </c>
      <c r="L272" s="56">
        <f t="shared" si="21"/>
        <v>31500</v>
      </c>
    </row>
    <row r="273" spans="2:12" ht="15.75" customHeight="1">
      <c r="B273" s="27">
        <v>5</v>
      </c>
      <c r="C273" s="112" t="s">
        <v>215</v>
      </c>
      <c r="D273" s="113"/>
      <c r="E273" s="56">
        <v>29500</v>
      </c>
      <c r="F273" s="56">
        <v>29500</v>
      </c>
      <c r="G273" s="56"/>
      <c r="H273" s="56">
        <f t="shared" si="18"/>
        <v>5900</v>
      </c>
      <c r="I273" s="56"/>
      <c r="J273" s="56">
        <f t="shared" si="20"/>
        <v>5900</v>
      </c>
      <c r="K273" s="56">
        <f t="shared" si="19"/>
        <v>35400</v>
      </c>
      <c r="L273" s="56">
        <f t="shared" si="21"/>
        <v>35400</v>
      </c>
    </row>
    <row r="274" spans="2:12" ht="15.75" customHeight="1">
      <c r="B274" s="27"/>
      <c r="C274" s="115" t="s">
        <v>201</v>
      </c>
      <c r="D274" s="116"/>
      <c r="E274" s="56"/>
      <c r="F274" s="56"/>
      <c r="G274" s="56"/>
      <c r="H274" s="56">
        <f t="shared" si="18"/>
        <v>0</v>
      </c>
      <c r="I274" s="56"/>
      <c r="J274" s="56">
        <f t="shared" si="20"/>
        <v>0</v>
      </c>
      <c r="K274" s="56">
        <f t="shared" si="19"/>
        <v>0</v>
      </c>
      <c r="L274" s="56">
        <f t="shared" si="21"/>
        <v>0</v>
      </c>
    </row>
    <row r="275" spans="2:12" ht="15.75" customHeight="1">
      <c r="B275" s="27">
        <v>1</v>
      </c>
      <c r="C275" s="112" t="s">
        <v>212</v>
      </c>
      <c r="D275" s="113"/>
      <c r="E275" s="56">
        <v>88000</v>
      </c>
      <c r="F275" s="56">
        <v>88000</v>
      </c>
      <c r="G275" s="56"/>
      <c r="H275" s="56">
        <f t="shared" si="18"/>
        <v>17600</v>
      </c>
      <c r="I275" s="56"/>
      <c r="J275" s="56">
        <f t="shared" si="20"/>
        <v>17600</v>
      </c>
      <c r="K275" s="56">
        <f t="shared" si="19"/>
        <v>105600</v>
      </c>
      <c r="L275" s="56">
        <f t="shared" si="21"/>
        <v>105600</v>
      </c>
    </row>
    <row r="276" spans="2:12" ht="15.75" customHeight="1">
      <c r="B276" s="27">
        <v>2</v>
      </c>
      <c r="C276" s="114" t="s">
        <v>213</v>
      </c>
      <c r="D276" s="114"/>
      <c r="E276" s="56">
        <v>80000</v>
      </c>
      <c r="F276" s="56">
        <v>80000</v>
      </c>
      <c r="G276" s="56"/>
      <c r="H276" s="56">
        <f t="shared" ref="H276:H319" si="22">+E276*20%</f>
        <v>16000</v>
      </c>
      <c r="I276" s="56"/>
      <c r="J276" s="56">
        <f t="shared" si="20"/>
        <v>16000</v>
      </c>
      <c r="K276" s="56">
        <f t="shared" ref="K276:K319" si="23">+E276+H276</f>
        <v>96000</v>
      </c>
      <c r="L276" s="56">
        <f t="shared" si="21"/>
        <v>96000</v>
      </c>
    </row>
    <row r="277" spans="2:12" ht="15.75" customHeight="1">
      <c r="B277" s="27">
        <v>3</v>
      </c>
      <c r="C277" s="112" t="s">
        <v>214</v>
      </c>
      <c r="D277" s="113"/>
      <c r="E277" s="56">
        <v>200000</v>
      </c>
      <c r="F277" s="56">
        <v>200000</v>
      </c>
      <c r="G277" s="56"/>
      <c r="H277" s="56">
        <f t="shared" si="22"/>
        <v>40000</v>
      </c>
      <c r="I277" s="56"/>
      <c r="J277" s="56">
        <f t="shared" si="20"/>
        <v>40000</v>
      </c>
      <c r="K277" s="56">
        <f t="shared" si="23"/>
        <v>240000</v>
      </c>
      <c r="L277" s="56">
        <f t="shared" si="21"/>
        <v>240000</v>
      </c>
    </row>
    <row r="278" spans="2:12" ht="15.75" customHeight="1">
      <c r="B278" s="27">
        <v>4</v>
      </c>
      <c r="C278" s="112" t="s">
        <v>215</v>
      </c>
      <c r="D278" s="113"/>
      <c r="E278" s="56">
        <v>96666.67</v>
      </c>
      <c r="F278" s="56">
        <v>96666.67</v>
      </c>
      <c r="G278" s="56"/>
      <c r="H278" s="56">
        <f t="shared" si="22"/>
        <v>19333.333999999999</v>
      </c>
      <c r="I278" s="56"/>
      <c r="J278" s="56">
        <f t="shared" si="20"/>
        <v>19333.333999999999</v>
      </c>
      <c r="K278" s="56">
        <f t="shared" si="23"/>
        <v>116000.004</v>
      </c>
      <c r="L278" s="56">
        <f t="shared" si="21"/>
        <v>116000.004</v>
      </c>
    </row>
    <row r="279" spans="2:12" ht="15.75" customHeight="1">
      <c r="B279" s="27">
        <v>5</v>
      </c>
      <c r="C279" s="112" t="s">
        <v>217</v>
      </c>
      <c r="D279" s="113"/>
      <c r="E279" s="56">
        <v>60000</v>
      </c>
      <c r="F279" s="56">
        <v>60000</v>
      </c>
      <c r="G279" s="56"/>
      <c r="H279" s="56">
        <f t="shared" si="22"/>
        <v>12000</v>
      </c>
      <c r="I279" s="56"/>
      <c r="J279" s="56">
        <f t="shared" si="20"/>
        <v>12000</v>
      </c>
      <c r="K279" s="56">
        <f t="shared" si="23"/>
        <v>72000</v>
      </c>
      <c r="L279" s="56">
        <f t="shared" si="21"/>
        <v>72000</v>
      </c>
    </row>
    <row r="280" spans="2:12" ht="15.75" customHeight="1">
      <c r="B280" s="27"/>
      <c r="C280" s="115" t="s">
        <v>202</v>
      </c>
      <c r="D280" s="116"/>
      <c r="E280" s="56"/>
      <c r="F280" s="56"/>
      <c r="G280" s="56"/>
      <c r="H280" s="56">
        <f t="shared" si="22"/>
        <v>0</v>
      </c>
      <c r="I280" s="56"/>
      <c r="J280" s="56">
        <f t="shared" si="20"/>
        <v>0</v>
      </c>
      <c r="K280" s="56">
        <f t="shared" si="23"/>
        <v>0</v>
      </c>
      <c r="L280" s="56">
        <f t="shared" si="21"/>
        <v>0</v>
      </c>
    </row>
    <row r="281" spans="2:12" ht="15.75" customHeight="1">
      <c r="B281" s="27">
        <v>1</v>
      </c>
      <c r="C281" s="112" t="s">
        <v>212</v>
      </c>
      <c r="D281" s="113"/>
      <c r="E281" s="56">
        <v>100000</v>
      </c>
      <c r="F281" s="56">
        <v>100000</v>
      </c>
      <c r="G281" s="56"/>
      <c r="H281" s="56">
        <f t="shared" si="22"/>
        <v>20000</v>
      </c>
      <c r="I281" s="56"/>
      <c r="J281" s="56">
        <f t="shared" si="20"/>
        <v>20000</v>
      </c>
      <c r="K281" s="56">
        <f t="shared" si="23"/>
        <v>120000</v>
      </c>
      <c r="L281" s="56">
        <f t="shared" si="21"/>
        <v>120000</v>
      </c>
    </row>
    <row r="282" spans="2:12" ht="15.75" customHeight="1">
      <c r="B282" s="27">
        <v>2</v>
      </c>
      <c r="C282" s="114" t="s">
        <v>213</v>
      </c>
      <c r="D282" s="114"/>
      <c r="E282" s="56">
        <v>89600</v>
      </c>
      <c r="F282" s="56">
        <v>89600</v>
      </c>
      <c r="G282" s="56"/>
      <c r="H282" s="56">
        <f t="shared" si="22"/>
        <v>17920</v>
      </c>
      <c r="I282" s="56"/>
      <c r="J282" s="56">
        <f t="shared" si="20"/>
        <v>17920</v>
      </c>
      <c r="K282" s="56">
        <f t="shared" si="23"/>
        <v>107520</v>
      </c>
      <c r="L282" s="56">
        <f t="shared" si="21"/>
        <v>107520</v>
      </c>
    </row>
    <row r="283" spans="2:12" ht="15.75" customHeight="1">
      <c r="B283" s="27">
        <v>3</v>
      </c>
      <c r="C283" s="112" t="s">
        <v>214</v>
      </c>
      <c r="D283" s="113"/>
      <c r="E283" s="56">
        <v>200000</v>
      </c>
      <c r="F283" s="56">
        <v>200000</v>
      </c>
      <c r="G283" s="56"/>
      <c r="H283" s="56">
        <f t="shared" si="22"/>
        <v>40000</v>
      </c>
      <c r="I283" s="56"/>
      <c r="J283" s="56">
        <f t="shared" si="20"/>
        <v>40000</v>
      </c>
      <c r="K283" s="56">
        <f t="shared" si="23"/>
        <v>240000</v>
      </c>
      <c r="L283" s="56">
        <f t="shared" si="21"/>
        <v>240000</v>
      </c>
    </row>
    <row r="284" spans="2:12" ht="15.75" customHeight="1">
      <c r="B284" s="27">
        <v>4</v>
      </c>
      <c r="C284" s="112" t="s">
        <v>216</v>
      </c>
      <c r="D284" s="113"/>
      <c r="E284" s="56">
        <v>83333.3</v>
      </c>
      <c r="F284" s="56">
        <v>83333.3</v>
      </c>
      <c r="G284" s="56"/>
      <c r="H284" s="56">
        <f t="shared" si="22"/>
        <v>16666.66</v>
      </c>
      <c r="I284" s="56"/>
      <c r="J284" s="56">
        <f t="shared" si="20"/>
        <v>16666.66</v>
      </c>
      <c r="K284" s="56">
        <f t="shared" si="23"/>
        <v>99999.96</v>
      </c>
      <c r="L284" s="56">
        <f t="shared" si="21"/>
        <v>99999.96</v>
      </c>
    </row>
    <row r="285" spans="2:12" ht="15.75" customHeight="1">
      <c r="B285" s="27">
        <v>5</v>
      </c>
      <c r="C285" s="112" t="s">
        <v>215</v>
      </c>
      <c r="D285" s="113"/>
      <c r="E285" s="56">
        <v>120000</v>
      </c>
      <c r="F285" s="56">
        <v>120000</v>
      </c>
      <c r="G285" s="56"/>
      <c r="H285" s="56">
        <f t="shared" si="22"/>
        <v>24000</v>
      </c>
      <c r="I285" s="56"/>
      <c r="J285" s="56">
        <f t="shared" si="20"/>
        <v>24000</v>
      </c>
      <c r="K285" s="56">
        <f t="shared" si="23"/>
        <v>144000</v>
      </c>
      <c r="L285" s="56">
        <f t="shared" si="21"/>
        <v>144000</v>
      </c>
    </row>
    <row r="286" spans="2:12" ht="15.75" customHeight="1">
      <c r="B286" s="27">
        <v>6</v>
      </c>
      <c r="C286" s="112" t="s">
        <v>217</v>
      </c>
      <c r="D286" s="113"/>
      <c r="E286" s="56">
        <v>66000</v>
      </c>
      <c r="F286" s="56">
        <v>66000</v>
      </c>
      <c r="G286" s="56"/>
      <c r="H286" s="56">
        <f t="shared" si="22"/>
        <v>13200</v>
      </c>
      <c r="I286" s="56"/>
      <c r="J286" s="56">
        <f t="shared" si="20"/>
        <v>13200</v>
      </c>
      <c r="K286" s="56">
        <f t="shared" si="23"/>
        <v>79200</v>
      </c>
      <c r="L286" s="56">
        <f t="shared" si="21"/>
        <v>79200</v>
      </c>
    </row>
    <row r="287" spans="2:12" ht="15.75" customHeight="1">
      <c r="B287" s="27"/>
      <c r="C287" s="115" t="s">
        <v>204</v>
      </c>
      <c r="D287" s="116"/>
      <c r="E287" s="56"/>
      <c r="F287" s="56"/>
      <c r="G287" s="56"/>
      <c r="H287" s="56">
        <f t="shared" si="22"/>
        <v>0</v>
      </c>
      <c r="I287" s="56"/>
      <c r="J287" s="56">
        <f t="shared" si="20"/>
        <v>0</v>
      </c>
      <c r="K287" s="56">
        <f t="shared" si="23"/>
        <v>0</v>
      </c>
      <c r="L287" s="56">
        <f t="shared" si="21"/>
        <v>0</v>
      </c>
    </row>
    <row r="288" spans="2:12" ht="15.75" customHeight="1">
      <c r="B288" s="27">
        <v>1</v>
      </c>
      <c r="C288" s="112" t="s">
        <v>212</v>
      </c>
      <c r="D288" s="113"/>
      <c r="E288" s="56">
        <v>23000</v>
      </c>
      <c r="F288" s="56">
        <v>23000</v>
      </c>
      <c r="G288" s="56"/>
      <c r="H288" s="56">
        <f t="shared" si="22"/>
        <v>4600</v>
      </c>
      <c r="I288" s="56"/>
      <c r="J288" s="56">
        <f t="shared" si="20"/>
        <v>4600</v>
      </c>
      <c r="K288" s="56">
        <f t="shared" si="23"/>
        <v>27600</v>
      </c>
      <c r="L288" s="56">
        <f t="shared" si="21"/>
        <v>27600</v>
      </c>
    </row>
    <row r="289" spans="2:12" ht="15.75" customHeight="1">
      <c r="B289" s="27">
        <v>2</v>
      </c>
      <c r="C289" s="114" t="s">
        <v>213</v>
      </c>
      <c r="D289" s="114"/>
      <c r="E289" s="56">
        <v>132000</v>
      </c>
      <c r="F289" s="56">
        <v>132000</v>
      </c>
      <c r="G289" s="56"/>
      <c r="H289" s="56">
        <f t="shared" si="22"/>
        <v>26400</v>
      </c>
      <c r="I289" s="56"/>
      <c r="J289" s="56">
        <f t="shared" si="20"/>
        <v>26400</v>
      </c>
      <c r="K289" s="56">
        <f t="shared" si="23"/>
        <v>158400</v>
      </c>
      <c r="L289" s="56">
        <f t="shared" si="21"/>
        <v>158400</v>
      </c>
    </row>
    <row r="290" spans="2:12" ht="15.75" customHeight="1">
      <c r="B290" s="27">
        <v>3</v>
      </c>
      <c r="C290" s="112" t="s">
        <v>214</v>
      </c>
      <c r="D290" s="113"/>
      <c r="E290" s="56">
        <v>41667</v>
      </c>
      <c r="F290" s="56">
        <v>41667</v>
      </c>
      <c r="G290" s="56"/>
      <c r="H290" s="56">
        <f t="shared" si="22"/>
        <v>8333.4</v>
      </c>
      <c r="I290" s="56"/>
      <c r="J290" s="56">
        <f t="shared" si="20"/>
        <v>8333.4</v>
      </c>
      <c r="K290" s="56">
        <f t="shared" si="23"/>
        <v>50000.4</v>
      </c>
      <c r="L290" s="56">
        <f t="shared" si="21"/>
        <v>50000.4</v>
      </c>
    </row>
    <row r="291" spans="2:12" ht="15.75" customHeight="1">
      <c r="B291" s="27">
        <v>4</v>
      </c>
      <c r="C291" s="112" t="s">
        <v>215</v>
      </c>
      <c r="D291" s="113"/>
      <c r="E291" s="56">
        <v>31250</v>
      </c>
      <c r="F291" s="56">
        <v>31250</v>
      </c>
      <c r="G291" s="56"/>
      <c r="H291" s="56">
        <f t="shared" si="22"/>
        <v>6250</v>
      </c>
      <c r="I291" s="56"/>
      <c r="J291" s="56">
        <f t="shared" si="20"/>
        <v>6250</v>
      </c>
      <c r="K291" s="56">
        <f t="shared" si="23"/>
        <v>37500</v>
      </c>
      <c r="L291" s="56">
        <f t="shared" si="21"/>
        <v>37500</v>
      </c>
    </row>
    <row r="292" spans="2:12" ht="15.75" customHeight="1">
      <c r="B292" s="27">
        <v>5</v>
      </c>
      <c r="C292" s="112" t="s">
        <v>217</v>
      </c>
      <c r="D292" s="113"/>
      <c r="E292" s="56">
        <v>16500</v>
      </c>
      <c r="F292" s="56">
        <v>16500</v>
      </c>
      <c r="G292" s="56"/>
      <c r="H292" s="56">
        <f t="shared" si="22"/>
        <v>3300</v>
      </c>
      <c r="I292" s="56"/>
      <c r="J292" s="56">
        <f t="shared" si="20"/>
        <v>3300</v>
      </c>
      <c r="K292" s="56">
        <f t="shared" si="23"/>
        <v>19800</v>
      </c>
      <c r="L292" s="56">
        <f t="shared" si="21"/>
        <v>19800</v>
      </c>
    </row>
    <row r="293" spans="2:12" ht="15.75" customHeight="1">
      <c r="B293" s="27"/>
      <c r="C293" s="115" t="s">
        <v>205</v>
      </c>
      <c r="D293" s="116"/>
      <c r="E293" s="56"/>
      <c r="F293" s="56"/>
      <c r="G293" s="56"/>
      <c r="H293" s="56">
        <f t="shared" si="22"/>
        <v>0</v>
      </c>
      <c r="I293" s="56"/>
      <c r="J293" s="56">
        <f t="shared" si="20"/>
        <v>0</v>
      </c>
      <c r="K293" s="56">
        <f t="shared" si="23"/>
        <v>0</v>
      </c>
      <c r="L293" s="56">
        <f t="shared" si="21"/>
        <v>0</v>
      </c>
    </row>
    <row r="294" spans="2:12" ht="15.75" customHeight="1">
      <c r="B294" s="27">
        <v>1</v>
      </c>
      <c r="C294" s="112" t="s">
        <v>212</v>
      </c>
      <c r="D294" s="113"/>
      <c r="E294" s="56">
        <v>60000</v>
      </c>
      <c r="F294" s="56">
        <v>60000</v>
      </c>
      <c r="G294" s="56"/>
      <c r="H294" s="56">
        <f t="shared" si="22"/>
        <v>12000</v>
      </c>
      <c r="I294" s="56"/>
      <c r="J294" s="56">
        <f t="shared" si="20"/>
        <v>12000</v>
      </c>
      <c r="K294" s="56">
        <f t="shared" si="23"/>
        <v>72000</v>
      </c>
      <c r="L294" s="56">
        <f t="shared" si="21"/>
        <v>72000</v>
      </c>
    </row>
    <row r="295" spans="2:12" ht="15.75" customHeight="1">
      <c r="B295" s="27">
        <v>2</v>
      </c>
      <c r="C295" s="114" t="s">
        <v>213</v>
      </c>
      <c r="D295" s="114"/>
      <c r="E295" s="56">
        <v>48000</v>
      </c>
      <c r="F295" s="56">
        <v>48000</v>
      </c>
      <c r="G295" s="56"/>
      <c r="H295" s="56">
        <f t="shared" si="22"/>
        <v>9600</v>
      </c>
      <c r="I295" s="56"/>
      <c r="J295" s="56">
        <f t="shared" si="20"/>
        <v>9600</v>
      </c>
      <c r="K295" s="56">
        <f t="shared" si="23"/>
        <v>57600</v>
      </c>
      <c r="L295" s="56">
        <f t="shared" si="21"/>
        <v>57600</v>
      </c>
    </row>
    <row r="296" spans="2:12" ht="15.75" customHeight="1">
      <c r="B296" s="27">
        <v>3</v>
      </c>
      <c r="C296" s="112" t="s">
        <v>214</v>
      </c>
      <c r="D296" s="113"/>
      <c r="E296" s="56">
        <v>112500</v>
      </c>
      <c r="F296" s="56">
        <v>112500</v>
      </c>
      <c r="G296" s="56"/>
      <c r="H296" s="56">
        <f t="shared" si="22"/>
        <v>22500</v>
      </c>
      <c r="I296" s="56"/>
      <c r="J296" s="56">
        <f t="shared" si="20"/>
        <v>22500</v>
      </c>
      <c r="K296" s="56">
        <f t="shared" si="23"/>
        <v>135000</v>
      </c>
      <c r="L296" s="56">
        <f t="shared" si="21"/>
        <v>135000</v>
      </c>
    </row>
    <row r="297" spans="2:12" ht="15.75" customHeight="1">
      <c r="B297" s="27"/>
      <c r="C297" s="115" t="s">
        <v>206</v>
      </c>
      <c r="D297" s="116"/>
      <c r="E297" s="56"/>
      <c r="F297" s="56"/>
      <c r="G297" s="56"/>
      <c r="H297" s="56">
        <f t="shared" si="22"/>
        <v>0</v>
      </c>
      <c r="I297" s="56"/>
      <c r="J297" s="56">
        <f t="shared" si="20"/>
        <v>0</v>
      </c>
      <c r="K297" s="56">
        <f t="shared" si="23"/>
        <v>0</v>
      </c>
      <c r="L297" s="56">
        <f t="shared" si="21"/>
        <v>0</v>
      </c>
    </row>
    <row r="298" spans="2:12" ht="15.75" customHeight="1">
      <c r="B298" s="27">
        <v>1</v>
      </c>
      <c r="C298" s="112" t="s">
        <v>212</v>
      </c>
      <c r="D298" s="113"/>
      <c r="E298" s="56">
        <v>50000</v>
      </c>
      <c r="F298" s="56">
        <v>50000</v>
      </c>
      <c r="G298" s="56"/>
      <c r="H298" s="56">
        <f t="shared" si="22"/>
        <v>10000</v>
      </c>
      <c r="I298" s="56"/>
      <c r="J298" s="56">
        <f t="shared" si="20"/>
        <v>10000</v>
      </c>
      <c r="K298" s="56">
        <f t="shared" si="23"/>
        <v>60000</v>
      </c>
      <c r="L298" s="56">
        <f t="shared" si="21"/>
        <v>60000</v>
      </c>
    </row>
    <row r="299" spans="2:12" ht="15.75" customHeight="1">
      <c r="B299" s="27">
        <v>2</v>
      </c>
      <c r="C299" s="114" t="s">
        <v>213</v>
      </c>
      <c r="D299" s="114"/>
      <c r="E299" s="56">
        <v>37200</v>
      </c>
      <c r="F299" s="56">
        <v>37200</v>
      </c>
      <c r="G299" s="56"/>
      <c r="H299" s="56">
        <f t="shared" si="22"/>
        <v>7440</v>
      </c>
      <c r="I299" s="56"/>
      <c r="J299" s="56">
        <f t="shared" si="20"/>
        <v>7440</v>
      </c>
      <c r="K299" s="56">
        <f t="shared" si="23"/>
        <v>44640</v>
      </c>
      <c r="L299" s="56">
        <f t="shared" si="21"/>
        <v>44640</v>
      </c>
    </row>
    <row r="300" spans="2:12" ht="15.75" customHeight="1">
      <c r="B300" s="27">
        <v>3</v>
      </c>
      <c r="C300" s="112" t="s">
        <v>214</v>
      </c>
      <c r="D300" s="113"/>
      <c r="E300" s="56">
        <v>91667</v>
      </c>
      <c r="F300" s="56">
        <v>91667</v>
      </c>
      <c r="G300" s="56"/>
      <c r="H300" s="56">
        <f t="shared" si="22"/>
        <v>18333.400000000001</v>
      </c>
      <c r="I300" s="56"/>
      <c r="J300" s="56">
        <f t="shared" si="20"/>
        <v>18333.400000000001</v>
      </c>
      <c r="K300" s="56">
        <f t="shared" si="23"/>
        <v>110000.4</v>
      </c>
      <c r="L300" s="56">
        <f t="shared" si="21"/>
        <v>110000.4</v>
      </c>
    </row>
    <row r="301" spans="2:12" ht="15.75" customHeight="1">
      <c r="B301" s="27"/>
      <c r="C301" s="115" t="s">
        <v>207</v>
      </c>
      <c r="D301" s="116"/>
      <c r="E301" s="56"/>
      <c r="F301" s="56"/>
      <c r="G301" s="56"/>
      <c r="H301" s="56">
        <f t="shared" si="22"/>
        <v>0</v>
      </c>
      <c r="I301" s="56"/>
      <c r="J301" s="56">
        <f t="shared" si="20"/>
        <v>0</v>
      </c>
      <c r="K301" s="56">
        <f t="shared" si="23"/>
        <v>0</v>
      </c>
      <c r="L301" s="56">
        <f t="shared" si="21"/>
        <v>0</v>
      </c>
    </row>
    <row r="302" spans="2:12" ht="15.75" customHeight="1">
      <c r="B302" s="27">
        <v>1</v>
      </c>
      <c r="C302" s="112" t="s">
        <v>212</v>
      </c>
      <c r="D302" s="113"/>
      <c r="E302" s="56">
        <v>35000</v>
      </c>
      <c r="F302" s="56">
        <v>35000</v>
      </c>
      <c r="G302" s="56"/>
      <c r="H302" s="56">
        <f t="shared" si="22"/>
        <v>7000</v>
      </c>
      <c r="I302" s="56"/>
      <c r="J302" s="56">
        <f t="shared" si="20"/>
        <v>7000</v>
      </c>
      <c r="K302" s="56">
        <f t="shared" si="23"/>
        <v>42000</v>
      </c>
      <c r="L302" s="56">
        <f t="shared" si="21"/>
        <v>42000</v>
      </c>
    </row>
    <row r="303" spans="2:12" ht="16.5" customHeight="1">
      <c r="B303" s="27">
        <v>2</v>
      </c>
      <c r="C303" s="112" t="s">
        <v>214</v>
      </c>
      <c r="D303" s="113"/>
      <c r="E303" s="56">
        <v>104167</v>
      </c>
      <c r="F303" s="56">
        <v>104167</v>
      </c>
      <c r="G303" s="56"/>
      <c r="H303" s="56">
        <f t="shared" si="22"/>
        <v>20833.400000000001</v>
      </c>
      <c r="I303" s="56"/>
      <c r="J303" s="56">
        <f t="shared" si="20"/>
        <v>20833.400000000001</v>
      </c>
      <c r="K303" s="56">
        <f t="shared" si="23"/>
        <v>125000.4</v>
      </c>
      <c r="L303" s="56">
        <f t="shared" si="21"/>
        <v>125000.4</v>
      </c>
    </row>
    <row r="304" spans="2:12" ht="15.75" customHeight="1">
      <c r="B304" s="27"/>
      <c r="C304" s="115" t="s">
        <v>208</v>
      </c>
      <c r="D304" s="116"/>
      <c r="E304" s="56"/>
      <c r="F304" s="56"/>
      <c r="G304" s="56"/>
      <c r="H304" s="56">
        <f t="shared" si="22"/>
        <v>0</v>
      </c>
      <c r="I304" s="56"/>
      <c r="J304" s="56">
        <f t="shared" si="20"/>
        <v>0</v>
      </c>
      <c r="K304" s="56">
        <f t="shared" si="23"/>
        <v>0</v>
      </c>
      <c r="L304" s="56">
        <f t="shared" si="21"/>
        <v>0</v>
      </c>
    </row>
    <row r="305" spans="2:12" ht="15.75" customHeight="1">
      <c r="B305" s="27">
        <v>1</v>
      </c>
      <c r="C305" s="112" t="s">
        <v>212</v>
      </c>
      <c r="D305" s="113"/>
      <c r="E305" s="56">
        <v>130000</v>
      </c>
      <c r="F305" s="56">
        <v>130000</v>
      </c>
      <c r="G305" s="56"/>
      <c r="H305" s="56">
        <f t="shared" si="22"/>
        <v>26000</v>
      </c>
      <c r="I305" s="56"/>
      <c r="J305" s="56">
        <f t="shared" si="20"/>
        <v>26000</v>
      </c>
      <c r="K305" s="56">
        <f t="shared" si="23"/>
        <v>156000</v>
      </c>
      <c r="L305" s="56">
        <f t="shared" si="21"/>
        <v>156000</v>
      </c>
    </row>
    <row r="306" spans="2:12" ht="15.75" customHeight="1">
      <c r="B306" s="27">
        <v>2</v>
      </c>
      <c r="C306" s="112" t="s">
        <v>214</v>
      </c>
      <c r="D306" s="113"/>
      <c r="E306" s="56">
        <v>208333</v>
      </c>
      <c r="F306" s="56">
        <v>208333</v>
      </c>
      <c r="G306" s="56"/>
      <c r="H306" s="56">
        <f t="shared" si="22"/>
        <v>41666.600000000006</v>
      </c>
      <c r="I306" s="56"/>
      <c r="J306" s="56">
        <f t="shared" si="20"/>
        <v>41666.600000000006</v>
      </c>
      <c r="K306" s="56">
        <f t="shared" si="23"/>
        <v>249999.6</v>
      </c>
      <c r="L306" s="56">
        <f t="shared" si="21"/>
        <v>249999.6</v>
      </c>
    </row>
    <row r="307" spans="2:12" ht="15.75" customHeight="1">
      <c r="B307" s="27"/>
      <c r="C307" s="115" t="s">
        <v>209</v>
      </c>
      <c r="D307" s="116"/>
      <c r="E307" s="56"/>
      <c r="F307" s="56"/>
      <c r="G307" s="56"/>
      <c r="H307" s="56">
        <f t="shared" si="22"/>
        <v>0</v>
      </c>
      <c r="I307" s="56"/>
      <c r="J307" s="56">
        <f t="shared" si="20"/>
        <v>0</v>
      </c>
      <c r="K307" s="56">
        <f t="shared" si="23"/>
        <v>0</v>
      </c>
      <c r="L307" s="56">
        <f t="shared" si="21"/>
        <v>0</v>
      </c>
    </row>
    <row r="308" spans="2:12" ht="15.75" customHeight="1">
      <c r="B308" s="27">
        <v>1</v>
      </c>
      <c r="C308" s="112" t="s">
        <v>214</v>
      </c>
      <c r="D308" s="113"/>
      <c r="E308" s="56">
        <v>33333</v>
      </c>
      <c r="F308" s="56">
        <v>33333</v>
      </c>
      <c r="G308" s="56"/>
      <c r="H308" s="56">
        <f t="shared" si="22"/>
        <v>6666.6</v>
      </c>
      <c r="I308" s="56"/>
      <c r="J308" s="56">
        <f t="shared" si="20"/>
        <v>6666.6</v>
      </c>
      <c r="K308" s="56">
        <f t="shared" si="23"/>
        <v>39999.599999999999</v>
      </c>
      <c r="L308" s="56">
        <f t="shared" si="21"/>
        <v>39999.599999999999</v>
      </c>
    </row>
    <row r="309" spans="2:12" ht="15.75" customHeight="1">
      <c r="B309" s="27">
        <v>2</v>
      </c>
      <c r="C309" s="112" t="s">
        <v>215</v>
      </c>
      <c r="D309" s="113"/>
      <c r="E309" s="56">
        <v>17816.669999999998</v>
      </c>
      <c r="F309" s="56">
        <v>17816.669999999998</v>
      </c>
      <c r="G309" s="56"/>
      <c r="H309" s="56">
        <f t="shared" si="22"/>
        <v>3563.3339999999998</v>
      </c>
      <c r="I309" s="56"/>
      <c r="J309" s="56">
        <f t="shared" si="20"/>
        <v>3563.3339999999998</v>
      </c>
      <c r="K309" s="56">
        <f t="shared" si="23"/>
        <v>21380.003999999997</v>
      </c>
      <c r="L309" s="56">
        <f t="shared" si="21"/>
        <v>21380.003999999997</v>
      </c>
    </row>
    <row r="310" spans="2:12" ht="15.75" customHeight="1">
      <c r="B310" s="27">
        <v>3</v>
      </c>
      <c r="C310" s="112" t="s">
        <v>218</v>
      </c>
      <c r="D310" s="113"/>
      <c r="E310" s="56">
        <v>21166.67</v>
      </c>
      <c r="F310" s="56">
        <v>21166.67</v>
      </c>
      <c r="G310" s="56"/>
      <c r="H310" s="56">
        <f t="shared" si="22"/>
        <v>4233.3339999999998</v>
      </c>
      <c r="I310" s="56"/>
      <c r="J310" s="56">
        <f t="shared" si="20"/>
        <v>4233.3339999999998</v>
      </c>
      <c r="K310" s="56">
        <f t="shared" si="23"/>
        <v>25400.003999999997</v>
      </c>
      <c r="L310" s="56">
        <f t="shared" si="21"/>
        <v>25400.003999999997</v>
      </c>
    </row>
    <row r="311" spans="2:12" ht="15.75" customHeight="1">
      <c r="B311" s="27"/>
      <c r="C311" s="115" t="s">
        <v>210</v>
      </c>
      <c r="D311" s="116"/>
      <c r="E311" s="56"/>
      <c r="F311" s="56"/>
      <c r="G311" s="56"/>
      <c r="H311" s="56">
        <f t="shared" si="22"/>
        <v>0</v>
      </c>
      <c r="I311" s="56"/>
      <c r="J311" s="56">
        <f t="shared" si="20"/>
        <v>0</v>
      </c>
      <c r="K311" s="56">
        <f t="shared" si="23"/>
        <v>0</v>
      </c>
      <c r="L311" s="56">
        <f t="shared" si="21"/>
        <v>0</v>
      </c>
    </row>
    <row r="312" spans="2:12" ht="15.75" customHeight="1">
      <c r="B312" s="27">
        <v>1</v>
      </c>
      <c r="C312" s="112" t="s">
        <v>214</v>
      </c>
      <c r="D312" s="113"/>
      <c r="E312" s="56">
        <v>200000</v>
      </c>
      <c r="F312" s="56">
        <v>200000</v>
      </c>
      <c r="G312" s="56"/>
      <c r="H312" s="56">
        <f t="shared" si="22"/>
        <v>40000</v>
      </c>
      <c r="I312" s="56"/>
      <c r="J312" s="56">
        <f t="shared" si="20"/>
        <v>40000</v>
      </c>
      <c r="K312" s="56">
        <f t="shared" si="23"/>
        <v>240000</v>
      </c>
      <c r="L312" s="56">
        <f t="shared" si="21"/>
        <v>240000</v>
      </c>
    </row>
    <row r="313" spans="2:12" ht="15.75" customHeight="1">
      <c r="B313" s="27">
        <v>2</v>
      </c>
      <c r="C313" s="112" t="s">
        <v>219</v>
      </c>
      <c r="D313" s="113"/>
      <c r="E313" s="56">
        <v>69333.33</v>
      </c>
      <c r="F313" s="56">
        <v>69333.33</v>
      </c>
      <c r="G313" s="56"/>
      <c r="H313" s="56">
        <f t="shared" si="22"/>
        <v>13866.666000000001</v>
      </c>
      <c r="I313" s="56"/>
      <c r="J313" s="56">
        <f t="shared" si="20"/>
        <v>13866.666000000001</v>
      </c>
      <c r="K313" s="56">
        <f t="shared" si="23"/>
        <v>83199.995999999999</v>
      </c>
      <c r="L313" s="56">
        <f t="shared" si="21"/>
        <v>83199.995999999999</v>
      </c>
    </row>
    <row r="314" spans="2:12" ht="15.75" customHeight="1">
      <c r="B314" s="27"/>
      <c r="C314" s="115" t="s">
        <v>211</v>
      </c>
      <c r="D314" s="116"/>
      <c r="E314" s="56"/>
      <c r="F314" s="56"/>
      <c r="G314" s="56"/>
      <c r="H314" s="56">
        <f t="shared" si="22"/>
        <v>0</v>
      </c>
      <c r="I314" s="56"/>
      <c r="J314" s="56">
        <f t="shared" si="20"/>
        <v>0</v>
      </c>
      <c r="K314" s="56">
        <f t="shared" si="23"/>
        <v>0</v>
      </c>
      <c r="L314" s="56">
        <f t="shared" si="21"/>
        <v>0</v>
      </c>
    </row>
    <row r="315" spans="2:12" ht="15.75" customHeight="1">
      <c r="B315" s="27">
        <v>1</v>
      </c>
      <c r="C315" s="112" t="s">
        <v>216</v>
      </c>
      <c r="D315" s="113"/>
      <c r="E315" s="56">
        <v>16650</v>
      </c>
      <c r="F315" s="56">
        <v>16650</v>
      </c>
      <c r="G315" s="56"/>
      <c r="H315" s="56">
        <f t="shared" si="22"/>
        <v>3330</v>
      </c>
      <c r="I315" s="56"/>
      <c r="J315" s="56">
        <f t="shared" si="20"/>
        <v>3330</v>
      </c>
      <c r="K315" s="56">
        <f t="shared" si="23"/>
        <v>19980</v>
      </c>
      <c r="L315" s="56">
        <f t="shared" si="21"/>
        <v>19980</v>
      </c>
    </row>
    <row r="316" spans="2:12" ht="15.75" customHeight="1">
      <c r="B316" s="27">
        <v>2</v>
      </c>
      <c r="C316" s="112" t="s">
        <v>214</v>
      </c>
      <c r="D316" s="113"/>
      <c r="E316" s="56">
        <v>37500</v>
      </c>
      <c r="F316" s="56">
        <v>37500</v>
      </c>
      <c r="G316" s="56"/>
      <c r="H316" s="56">
        <f t="shared" si="22"/>
        <v>7500</v>
      </c>
      <c r="I316" s="56"/>
      <c r="J316" s="56">
        <f t="shared" si="20"/>
        <v>7500</v>
      </c>
      <c r="K316" s="56">
        <f t="shared" si="23"/>
        <v>45000</v>
      </c>
      <c r="L316" s="56">
        <f t="shared" si="21"/>
        <v>45000</v>
      </c>
    </row>
    <row r="317" spans="2:12" ht="15.75" customHeight="1">
      <c r="B317" s="27">
        <v>3</v>
      </c>
      <c r="C317" s="112" t="s">
        <v>219</v>
      </c>
      <c r="D317" s="113"/>
      <c r="E317" s="56">
        <v>20000</v>
      </c>
      <c r="F317" s="56">
        <v>20000</v>
      </c>
      <c r="G317" s="56"/>
      <c r="H317" s="56">
        <f t="shared" si="22"/>
        <v>4000</v>
      </c>
      <c r="I317" s="56"/>
      <c r="J317" s="56">
        <f t="shared" si="20"/>
        <v>4000</v>
      </c>
      <c r="K317" s="56">
        <f t="shared" si="23"/>
        <v>24000</v>
      </c>
      <c r="L317" s="56">
        <f t="shared" si="21"/>
        <v>24000</v>
      </c>
    </row>
    <row r="318" spans="2:12" ht="15.75" customHeight="1">
      <c r="B318" s="27">
        <v>4</v>
      </c>
      <c r="C318" s="112" t="s">
        <v>215</v>
      </c>
      <c r="D318" s="113"/>
      <c r="E318" s="56">
        <v>18250</v>
      </c>
      <c r="F318" s="56">
        <v>18250</v>
      </c>
      <c r="G318" s="56"/>
      <c r="H318" s="56">
        <f t="shared" si="22"/>
        <v>3650</v>
      </c>
      <c r="I318" s="56"/>
      <c r="J318" s="56">
        <f t="shared" si="20"/>
        <v>3650</v>
      </c>
      <c r="K318" s="56">
        <f t="shared" si="23"/>
        <v>21900</v>
      </c>
      <c r="L318" s="56">
        <f t="shared" si="21"/>
        <v>21900</v>
      </c>
    </row>
    <row r="319" spans="2:12" ht="15.75" customHeight="1">
      <c r="B319" s="27">
        <v>5</v>
      </c>
      <c r="C319" s="112" t="s">
        <v>220</v>
      </c>
      <c r="D319" s="113"/>
      <c r="E319" s="56">
        <v>18583</v>
      </c>
      <c r="F319" s="56">
        <v>18583</v>
      </c>
      <c r="G319" s="56"/>
      <c r="H319" s="56">
        <f t="shared" si="22"/>
        <v>3716.6000000000004</v>
      </c>
      <c r="I319" s="56"/>
      <c r="J319" s="56">
        <f t="shared" ref="J319" si="24">+F319*20%</f>
        <v>3716.6000000000004</v>
      </c>
      <c r="K319" s="56">
        <f t="shared" si="23"/>
        <v>22299.599999999999</v>
      </c>
      <c r="L319" s="56">
        <f t="shared" si="21"/>
        <v>22299.599999999999</v>
      </c>
    </row>
    <row r="320" spans="2:12" ht="26.25" customHeight="1">
      <c r="B320" s="144" t="s">
        <v>33</v>
      </c>
      <c r="C320" s="230"/>
      <c r="D320" s="188"/>
      <c r="E320" s="144" t="s">
        <v>99</v>
      </c>
      <c r="F320" s="145"/>
      <c r="G320" s="145"/>
      <c r="H320" s="145"/>
      <c r="I320" s="145"/>
      <c r="J320" s="145"/>
      <c r="K320" s="145"/>
      <c r="L320" s="146"/>
    </row>
    <row r="321" spans="2:12" ht="12" customHeight="1">
      <c r="B321" s="223"/>
      <c r="C321" s="224"/>
      <c r="D321" s="224"/>
      <c r="E321" s="224"/>
      <c r="F321" s="224"/>
      <c r="G321" s="224"/>
      <c r="H321" s="224"/>
      <c r="I321" s="224"/>
      <c r="J321" s="224"/>
      <c r="K321" s="224"/>
      <c r="L321" s="225"/>
    </row>
    <row r="322" spans="2:12" ht="12" customHeight="1">
      <c r="B322" s="121"/>
      <c r="C322" s="122"/>
      <c r="D322" s="122"/>
      <c r="E322" s="122"/>
      <c r="F322" s="122"/>
      <c r="G322" s="122"/>
      <c r="H322" s="122"/>
      <c r="I322" s="122"/>
      <c r="J322" s="122"/>
      <c r="K322" s="122"/>
      <c r="L322" s="123"/>
    </row>
    <row r="323" spans="2:12" ht="12" customHeight="1">
      <c r="B323" s="157" t="s">
        <v>34</v>
      </c>
      <c r="C323" s="158"/>
      <c r="D323" s="158"/>
      <c r="E323" s="158"/>
      <c r="F323" s="158"/>
      <c r="G323" s="158"/>
      <c r="H323" s="158"/>
      <c r="I323" s="158"/>
      <c r="J323" s="158"/>
      <c r="K323" s="158"/>
      <c r="L323" s="159"/>
    </row>
    <row r="324" spans="2:12" ht="14.25" customHeight="1">
      <c r="B324" s="140" t="s">
        <v>37</v>
      </c>
      <c r="C324" s="226" t="s">
        <v>36</v>
      </c>
      <c r="D324" s="157" t="s">
        <v>35</v>
      </c>
      <c r="E324" s="158"/>
      <c r="F324" s="158"/>
      <c r="G324" s="158"/>
      <c r="H324" s="158"/>
      <c r="I324" s="158"/>
      <c r="J324" s="158"/>
      <c r="K324" s="158"/>
      <c r="L324" s="159"/>
    </row>
    <row r="325" spans="2:12" ht="86.25" customHeight="1">
      <c r="B325" s="140"/>
      <c r="C325" s="227"/>
      <c r="D325" s="29" t="s">
        <v>38</v>
      </c>
      <c r="E325" s="6" t="s">
        <v>39</v>
      </c>
      <c r="F325" s="24" t="s">
        <v>88</v>
      </c>
      <c r="G325" s="96"/>
      <c r="H325" s="25" t="s">
        <v>40</v>
      </c>
      <c r="I325" s="25"/>
      <c r="J325" s="5" t="s">
        <v>87</v>
      </c>
      <c r="K325" s="161" t="s">
        <v>41</v>
      </c>
      <c r="L325" s="222"/>
    </row>
    <row r="326" spans="2:12" ht="10.5" customHeight="1">
      <c r="B326" s="14"/>
      <c r="C326" s="12"/>
      <c r="D326" s="11"/>
      <c r="E326" s="11"/>
      <c r="F326" s="13"/>
      <c r="G326" s="13"/>
      <c r="H326" s="23"/>
      <c r="I326" s="23"/>
      <c r="J326" s="10"/>
      <c r="K326" s="228"/>
      <c r="L326" s="229"/>
    </row>
    <row r="327" spans="2:12" ht="13.5" customHeight="1">
      <c r="B327" s="124" t="s">
        <v>89</v>
      </c>
      <c r="C327" s="125"/>
      <c r="D327" s="125"/>
      <c r="E327" s="125"/>
      <c r="F327" s="125"/>
      <c r="G327" s="125"/>
      <c r="H327" s="125"/>
      <c r="I327" s="125"/>
      <c r="J327" s="125"/>
      <c r="K327" s="125"/>
      <c r="L327" s="126"/>
    </row>
    <row r="328" spans="2:12" ht="13.5" customHeight="1">
      <c r="B328" s="173" t="s">
        <v>33</v>
      </c>
      <c r="C328" s="175"/>
      <c r="D328" s="161" t="s">
        <v>105</v>
      </c>
      <c r="E328" s="162"/>
      <c r="F328" s="162"/>
      <c r="G328" s="162"/>
      <c r="H328" s="162"/>
      <c r="I328" s="162"/>
      <c r="J328" s="162"/>
      <c r="K328" s="162"/>
      <c r="L328" s="163"/>
    </row>
    <row r="329" spans="2:12" ht="7.5" customHeight="1">
      <c r="B329" s="202"/>
      <c r="C329" s="204"/>
      <c r="D329" s="157"/>
      <c r="E329" s="158"/>
      <c r="F329" s="158"/>
      <c r="G329" s="158"/>
      <c r="H329" s="158"/>
      <c r="I329" s="158"/>
      <c r="J329" s="158"/>
      <c r="K329" s="158"/>
      <c r="L329" s="159"/>
    </row>
    <row r="330" spans="2:12" ht="8.25" customHeight="1">
      <c r="B330" s="170"/>
      <c r="C330" s="171"/>
      <c r="D330" s="171"/>
      <c r="E330" s="171"/>
      <c r="F330" s="171"/>
      <c r="G330" s="171"/>
      <c r="H330" s="171"/>
      <c r="I330" s="171"/>
      <c r="J330" s="171"/>
      <c r="K330" s="171"/>
      <c r="L330" s="172"/>
    </row>
    <row r="331" spans="2:12" ht="13.5" customHeight="1">
      <c r="B331" s="181" t="s">
        <v>80</v>
      </c>
      <c r="C331" s="181"/>
      <c r="D331" s="181"/>
      <c r="E331" s="181"/>
      <c r="F331" s="182" t="s">
        <v>221</v>
      </c>
      <c r="G331" s="182"/>
      <c r="H331" s="182"/>
      <c r="I331" s="182"/>
      <c r="J331" s="182"/>
      <c r="K331" s="182"/>
      <c r="L331" s="182"/>
    </row>
    <row r="332" spans="2:12" ht="12.75" customHeight="1">
      <c r="B332" s="181" t="s">
        <v>81</v>
      </c>
      <c r="C332" s="181"/>
      <c r="D332" s="181"/>
      <c r="E332" s="181"/>
      <c r="F332" s="183" t="s">
        <v>82</v>
      </c>
      <c r="G332" s="183"/>
      <c r="H332" s="183"/>
      <c r="I332" s="183"/>
      <c r="J332" s="183"/>
      <c r="K332" s="183"/>
      <c r="L332" s="31" t="s">
        <v>83</v>
      </c>
    </row>
    <row r="333" spans="2:12" ht="12.75" customHeight="1">
      <c r="B333" s="181"/>
      <c r="C333" s="181"/>
      <c r="D333" s="181"/>
      <c r="E333" s="181"/>
      <c r="F333" s="182" t="s">
        <v>222</v>
      </c>
      <c r="G333" s="182"/>
      <c r="H333" s="182"/>
      <c r="I333" s="182"/>
      <c r="J333" s="182"/>
      <c r="K333" s="182"/>
      <c r="L333" s="111" t="s">
        <v>264</v>
      </c>
    </row>
    <row r="334" spans="2:12" ht="21.75" customHeight="1">
      <c r="B334" s="181" t="s">
        <v>84</v>
      </c>
      <c r="C334" s="181"/>
      <c r="D334" s="181"/>
      <c r="E334" s="181"/>
      <c r="F334" s="182" t="s">
        <v>223</v>
      </c>
      <c r="G334" s="182"/>
      <c r="H334" s="182"/>
      <c r="I334" s="182"/>
      <c r="J334" s="182"/>
      <c r="K334" s="182"/>
      <c r="L334" s="182"/>
    </row>
    <row r="335" spans="2:12" ht="21.75" customHeight="1">
      <c r="B335" s="181" t="s">
        <v>85</v>
      </c>
      <c r="C335" s="181"/>
      <c r="D335" s="181"/>
      <c r="E335" s="181"/>
      <c r="F335" s="182" t="s">
        <v>224</v>
      </c>
      <c r="G335" s="182"/>
      <c r="H335" s="182"/>
      <c r="I335" s="182"/>
      <c r="J335" s="182"/>
      <c r="K335" s="182"/>
      <c r="L335" s="182"/>
    </row>
    <row r="336" spans="2:12" ht="12" customHeight="1">
      <c r="B336" s="181" t="s">
        <v>86</v>
      </c>
      <c r="C336" s="181"/>
      <c r="D336" s="181"/>
      <c r="E336" s="181"/>
      <c r="F336" s="182" t="s">
        <v>225</v>
      </c>
      <c r="G336" s="182"/>
      <c r="H336" s="182"/>
      <c r="I336" s="182"/>
      <c r="J336" s="182"/>
      <c r="K336" s="182"/>
      <c r="L336" s="182"/>
    </row>
    <row r="337" spans="2:12" ht="8.25" customHeight="1">
      <c r="B337" s="38"/>
      <c r="C337" s="39"/>
      <c r="D337" s="36"/>
      <c r="E337" s="36"/>
      <c r="F337" s="36"/>
      <c r="G337" s="81"/>
      <c r="H337" s="36"/>
      <c r="I337" s="62"/>
      <c r="J337" s="36"/>
      <c r="K337" s="36"/>
      <c r="L337" s="37"/>
    </row>
    <row r="338" spans="2:12" ht="12" customHeight="1">
      <c r="B338" s="151" t="s">
        <v>2</v>
      </c>
      <c r="C338" s="151" t="s">
        <v>42</v>
      </c>
      <c r="D338" s="157" t="s">
        <v>43</v>
      </c>
      <c r="E338" s="158"/>
      <c r="F338" s="158"/>
      <c r="G338" s="158"/>
      <c r="H338" s="158"/>
      <c r="I338" s="158"/>
      <c r="J338" s="158"/>
      <c r="K338" s="158"/>
      <c r="L338" s="159"/>
    </row>
    <row r="339" spans="2:12" ht="12" customHeight="1">
      <c r="B339" s="152"/>
      <c r="C339" s="152"/>
      <c r="D339" s="147" t="s">
        <v>44</v>
      </c>
      <c r="E339" s="184"/>
      <c r="F339" s="155" t="s">
        <v>45</v>
      </c>
      <c r="G339" s="77"/>
      <c r="H339" s="155" t="s">
        <v>46</v>
      </c>
      <c r="I339" s="59"/>
      <c r="J339" s="155" t="s">
        <v>47</v>
      </c>
      <c r="K339" s="144" t="s">
        <v>48</v>
      </c>
      <c r="L339" s="146"/>
    </row>
    <row r="340" spans="2:12" ht="12" customHeight="1">
      <c r="B340" s="152"/>
      <c r="C340" s="152"/>
      <c r="D340" s="185"/>
      <c r="E340" s="186"/>
      <c r="F340" s="156"/>
      <c r="G340" s="78"/>
      <c r="H340" s="156"/>
      <c r="I340" s="60"/>
      <c r="J340" s="156"/>
      <c r="K340" s="157" t="s">
        <v>29</v>
      </c>
      <c r="L340" s="159"/>
    </row>
    <row r="341" spans="2:12" ht="12" customHeight="1">
      <c r="B341" s="190"/>
      <c r="C341" s="190"/>
      <c r="D341" s="187"/>
      <c r="E341" s="188"/>
      <c r="F341" s="189"/>
      <c r="G341" s="82"/>
      <c r="H341" s="189"/>
      <c r="I341" s="61"/>
      <c r="J341" s="189"/>
      <c r="K341" s="41" t="s">
        <v>79</v>
      </c>
      <c r="L341" s="41" t="s">
        <v>32</v>
      </c>
    </row>
    <row r="342" spans="2:12" ht="61.5" customHeight="1">
      <c r="B342" s="102" t="s">
        <v>251</v>
      </c>
      <c r="C342" s="105" t="s">
        <v>250</v>
      </c>
      <c r="D342" s="120" t="s">
        <v>233</v>
      </c>
      <c r="E342" s="120"/>
      <c r="F342" s="49">
        <v>42105</v>
      </c>
      <c r="G342" s="49"/>
      <c r="H342" s="49">
        <v>42363</v>
      </c>
      <c r="I342" s="49"/>
      <c r="J342" s="67"/>
      <c r="K342" s="68">
        <v>1395000</v>
      </c>
      <c r="L342" s="68">
        <v>1395000</v>
      </c>
    </row>
    <row r="343" spans="2:12" ht="47.25" customHeight="1">
      <c r="B343" s="102" t="s">
        <v>228</v>
      </c>
      <c r="C343" s="105" t="s">
        <v>227</v>
      </c>
      <c r="D343" s="120" t="s">
        <v>226</v>
      </c>
      <c r="E343" s="120"/>
      <c r="F343" s="49">
        <v>42105</v>
      </c>
      <c r="G343" s="49"/>
      <c r="H343" s="49">
        <v>42363</v>
      </c>
      <c r="I343" s="49"/>
      <c r="J343" s="67"/>
      <c r="K343" s="104">
        <v>385980</v>
      </c>
      <c r="L343" s="68">
        <v>385980</v>
      </c>
    </row>
    <row r="344" spans="2:12" ht="37.5" customHeight="1">
      <c r="B344" s="102" t="s">
        <v>239</v>
      </c>
      <c r="C344" s="105" t="s">
        <v>238</v>
      </c>
      <c r="D344" s="120" t="s">
        <v>229</v>
      </c>
      <c r="E344" s="120"/>
      <c r="F344" s="49">
        <v>42105</v>
      </c>
      <c r="G344" s="49"/>
      <c r="H344" s="49">
        <v>42363</v>
      </c>
      <c r="I344" s="49"/>
      <c r="J344" s="67"/>
      <c r="K344" s="104">
        <v>521500</v>
      </c>
      <c r="L344" s="68">
        <v>521500</v>
      </c>
    </row>
    <row r="345" spans="2:12" ht="72.75" customHeight="1">
      <c r="B345" s="102" t="s">
        <v>262</v>
      </c>
      <c r="C345" s="105" t="s">
        <v>257</v>
      </c>
      <c r="D345" s="120" t="s">
        <v>230</v>
      </c>
      <c r="E345" s="120"/>
      <c r="F345" s="49">
        <v>42105</v>
      </c>
      <c r="G345" s="49"/>
      <c r="H345" s="49">
        <v>42363</v>
      </c>
      <c r="I345" s="49"/>
      <c r="J345" s="67"/>
      <c r="K345" s="104" t="s">
        <v>263</v>
      </c>
      <c r="L345" s="104" t="s">
        <v>263</v>
      </c>
    </row>
    <row r="346" spans="2:12" ht="33" customHeight="1">
      <c r="B346" s="102" t="s">
        <v>256</v>
      </c>
      <c r="C346" s="105" t="s">
        <v>119</v>
      </c>
      <c r="D346" s="120" t="s">
        <v>231</v>
      </c>
      <c r="E346" s="120"/>
      <c r="F346" s="49">
        <v>42105</v>
      </c>
      <c r="G346" s="49"/>
      <c r="H346" s="49">
        <v>42363</v>
      </c>
      <c r="I346" s="49">
        <v>42364</v>
      </c>
      <c r="J346" s="42"/>
      <c r="K346" s="43">
        <v>304180</v>
      </c>
      <c r="L346" s="68">
        <v>304180</v>
      </c>
    </row>
    <row r="347" spans="2:12" ht="29.25" customHeight="1">
      <c r="B347" s="102">
        <v>49</v>
      </c>
      <c r="C347" s="52" t="s">
        <v>106</v>
      </c>
      <c r="D347" s="120" t="s">
        <v>232</v>
      </c>
      <c r="E347" s="120"/>
      <c r="F347" s="49">
        <v>42105</v>
      </c>
      <c r="G347" s="49"/>
      <c r="H347" s="49">
        <v>42363</v>
      </c>
      <c r="I347" s="49"/>
      <c r="J347" s="42"/>
      <c r="K347" s="43">
        <v>83200</v>
      </c>
      <c r="L347" s="106">
        <v>83200</v>
      </c>
    </row>
    <row r="348" spans="2:12" ht="29.25" customHeight="1">
      <c r="B348" s="102">
        <v>9</v>
      </c>
      <c r="C348" s="105" t="s">
        <v>244</v>
      </c>
      <c r="D348" s="120" t="s">
        <v>245</v>
      </c>
      <c r="E348" s="120"/>
      <c r="F348" s="49">
        <v>42105</v>
      </c>
      <c r="G348" s="49"/>
      <c r="H348" s="49">
        <v>42363</v>
      </c>
      <c r="I348" s="49"/>
      <c r="J348" s="103"/>
      <c r="K348" s="104">
        <v>36000</v>
      </c>
      <c r="L348" s="104">
        <v>36000</v>
      </c>
    </row>
    <row r="349" spans="2:12" ht="12" customHeight="1">
      <c r="B349" s="193" t="s">
        <v>51</v>
      </c>
      <c r="C349" s="194"/>
      <c r="D349" s="194"/>
      <c r="E349" s="194"/>
      <c r="F349" s="194"/>
      <c r="G349" s="194"/>
      <c r="H349" s="194"/>
      <c r="I349" s="194"/>
      <c r="J349" s="194"/>
      <c r="K349" s="195"/>
      <c r="L349" s="48"/>
    </row>
    <row r="350" spans="2:12" ht="23.25" customHeight="1">
      <c r="B350" s="32" t="s">
        <v>75</v>
      </c>
      <c r="C350" s="32" t="s">
        <v>42</v>
      </c>
      <c r="D350" s="144" t="s">
        <v>52</v>
      </c>
      <c r="E350" s="145"/>
      <c r="F350" s="145"/>
      <c r="G350" s="74"/>
      <c r="H350" s="120" t="s">
        <v>66</v>
      </c>
      <c r="I350" s="120"/>
      <c r="J350" s="120"/>
      <c r="K350" s="32" t="s">
        <v>54</v>
      </c>
      <c r="L350" s="34" t="s">
        <v>53</v>
      </c>
    </row>
    <row r="351" spans="2:12" ht="58.5" customHeight="1">
      <c r="B351" s="102" t="s">
        <v>251</v>
      </c>
      <c r="C351" s="105" t="s">
        <v>250</v>
      </c>
      <c r="D351" s="119" t="s">
        <v>252</v>
      </c>
      <c r="E351" s="119"/>
      <c r="F351" s="119"/>
      <c r="G351" s="71"/>
      <c r="H351" s="114" t="s">
        <v>254</v>
      </c>
      <c r="I351" s="114"/>
      <c r="J351" s="114"/>
      <c r="K351" s="102" t="s">
        <v>253</v>
      </c>
      <c r="L351" s="107" t="s">
        <v>255</v>
      </c>
    </row>
    <row r="352" spans="2:12" ht="51.75" customHeight="1">
      <c r="B352" s="102" t="s">
        <v>228</v>
      </c>
      <c r="C352" s="105" t="s">
        <v>227</v>
      </c>
      <c r="D352" s="119" t="s">
        <v>234</v>
      </c>
      <c r="E352" s="119"/>
      <c r="F352" s="119"/>
      <c r="G352" s="71"/>
      <c r="H352" s="114" t="s">
        <v>236</v>
      </c>
      <c r="I352" s="114"/>
      <c r="J352" s="114"/>
      <c r="K352" s="102" t="s">
        <v>235</v>
      </c>
      <c r="L352" s="107" t="s">
        <v>237</v>
      </c>
    </row>
    <row r="353" spans="2:12" ht="43.5" customHeight="1">
      <c r="B353" s="102" t="s">
        <v>239</v>
      </c>
      <c r="C353" s="105" t="s">
        <v>238</v>
      </c>
      <c r="D353" s="119" t="s">
        <v>240</v>
      </c>
      <c r="E353" s="119"/>
      <c r="F353" s="119"/>
      <c r="G353" s="71"/>
      <c r="H353" s="114" t="s">
        <v>242</v>
      </c>
      <c r="I353" s="114"/>
      <c r="J353" s="114"/>
      <c r="K353" s="102" t="s">
        <v>241</v>
      </c>
      <c r="L353" s="107" t="s">
        <v>243</v>
      </c>
    </row>
    <row r="354" spans="2:12" ht="36.75" customHeight="1">
      <c r="B354" s="102" t="s">
        <v>256</v>
      </c>
      <c r="C354" s="69" t="s">
        <v>119</v>
      </c>
      <c r="D354" s="119" t="s">
        <v>120</v>
      </c>
      <c r="E354" s="119"/>
      <c r="F354" s="119"/>
      <c r="G354" s="71"/>
      <c r="H354" s="114" t="s">
        <v>122</v>
      </c>
      <c r="I354" s="114"/>
      <c r="J354" s="114"/>
      <c r="K354" s="66" t="s">
        <v>121</v>
      </c>
      <c r="L354" s="53"/>
    </row>
    <row r="355" spans="2:12" ht="18" customHeight="1">
      <c r="B355" s="66">
        <v>49</v>
      </c>
      <c r="C355" s="52" t="s">
        <v>106</v>
      </c>
      <c r="D355" s="119" t="s">
        <v>107</v>
      </c>
      <c r="E355" s="119"/>
      <c r="F355" s="119"/>
      <c r="G355" s="71"/>
      <c r="H355" s="114">
        <v>2609379</v>
      </c>
      <c r="I355" s="114"/>
      <c r="J355" s="114"/>
      <c r="K355" s="46" t="s">
        <v>108</v>
      </c>
      <c r="L355" s="51" t="s">
        <v>109</v>
      </c>
    </row>
    <row r="356" spans="2:12" ht="81.75" customHeight="1">
      <c r="B356" s="102" t="s">
        <v>262</v>
      </c>
      <c r="C356" s="105" t="s">
        <v>257</v>
      </c>
      <c r="D356" s="119" t="s">
        <v>258</v>
      </c>
      <c r="E356" s="119"/>
      <c r="F356" s="119"/>
      <c r="G356" s="71"/>
      <c r="H356" s="114" t="s">
        <v>260</v>
      </c>
      <c r="I356" s="114"/>
      <c r="J356" s="114"/>
      <c r="K356" s="102" t="s">
        <v>259</v>
      </c>
      <c r="L356" s="107" t="s">
        <v>261</v>
      </c>
    </row>
    <row r="357" spans="2:12" ht="29.25" customHeight="1">
      <c r="B357" s="102">
        <v>9</v>
      </c>
      <c r="C357" s="105" t="s">
        <v>244</v>
      </c>
      <c r="D357" s="119" t="s">
        <v>246</v>
      </c>
      <c r="E357" s="119"/>
      <c r="F357" s="119"/>
      <c r="G357" s="108"/>
      <c r="H357" s="114" t="s">
        <v>248</v>
      </c>
      <c r="I357" s="114"/>
      <c r="J357" s="114"/>
      <c r="K357" s="109" t="s">
        <v>247</v>
      </c>
      <c r="L357" s="110" t="s">
        <v>249</v>
      </c>
    </row>
    <row r="358" spans="2:12" ht="12" customHeight="1">
      <c r="B358" s="170"/>
      <c r="C358" s="171"/>
      <c r="D358" s="171"/>
      <c r="E358" s="171"/>
      <c r="F358" s="171"/>
      <c r="G358" s="171"/>
      <c r="H358" s="171"/>
      <c r="I358" s="171"/>
      <c r="J358" s="171"/>
      <c r="K358" s="171"/>
      <c r="L358" s="172"/>
    </row>
    <row r="359" spans="2:12" ht="28.5" customHeight="1">
      <c r="B359" s="157" t="s">
        <v>33</v>
      </c>
      <c r="C359" s="158"/>
      <c r="D359" s="159"/>
      <c r="E359" s="161" t="s">
        <v>90</v>
      </c>
      <c r="F359" s="162"/>
      <c r="G359" s="162"/>
      <c r="H359" s="162"/>
      <c r="I359" s="162"/>
      <c r="J359" s="162"/>
      <c r="K359" s="162"/>
      <c r="L359" s="163"/>
    </row>
    <row r="360" spans="2:12" ht="12" customHeight="1">
      <c r="B360" s="178" t="s">
        <v>22</v>
      </c>
      <c r="C360" s="179"/>
      <c r="D360" s="180"/>
      <c r="E360" s="178" t="s">
        <v>22</v>
      </c>
      <c r="F360" s="179"/>
      <c r="G360" s="179"/>
      <c r="H360" s="179"/>
      <c r="I360" s="179"/>
      <c r="J360" s="179"/>
      <c r="K360" s="179"/>
      <c r="L360" s="180"/>
    </row>
    <row r="361" spans="2:12" ht="12" customHeight="1">
      <c r="B361" s="121"/>
      <c r="C361" s="122"/>
      <c r="D361" s="122"/>
      <c r="E361" s="122"/>
      <c r="F361" s="122"/>
      <c r="G361" s="122"/>
      <c r="H361" s="122"/>
      <c r="I361" s="122"/>
      <c r="J361" s="122"/>
      <c r="K361" s="122"/>
      <c r="L361" s="123"/>
    </row>
    <row r="362" spans="2:12" ht="36" customHeight="1">
      <c r="B362" s="161" t="s">
        <v>55</v>
      </c>
      <c r="C362" s="162"/>
      <c r="D362" s="162"/>
      <c r="E362" s="144"/>
      <c r="F362" s="145"/>
      <c r="G362" s="145"/>
      <c r="H362" s="145"/>
      <c r="I362" s="145"/>
      <c r="J362" s="145"/>
      <c r="K362" s="145"/>
      <c r="L362" s="146"/>
    </row>
    <row r="363" spans="2:12" ht="13.5" customHeight="1">
      <c r="B363" s="164"/>
      <c r="C363" s="165"/>
      <c r="D363" s="165"/>
      <c r="E363" s="165"/>
      <c r="F363" s="165"/>
      <c r="G363" s="165"/>
      <c r="H363" s="165"/>
      <c r="I363" s="165"/>
      <c r="J363" s="165"/>
      <c r="K363" s="165"/>
      <c r="L363" s="166"/>
    </row>
    <row r="364" spans="2:12" ht="53.25" customHeight="1">
      <c r="B364" s="161" t="s">
        <v>56</v>
      </c>
      <c r="C364" s="162"/>
      <c r="D364" s="163"/>
      <c r="E364" s="144"/>
      <c r="F364" s="145"/>
      <c r="G364" s="145"/>
      <c r="H364" s="145"/>
      <c r="I364" s="145"/>
      <c r="J364" s="145"/>
      <c r="K364" s="145"/>
      <c r="L364" s="146"/>
    </row>
    <row r="365" spans="2:12" ht="15.75" customHeight="1">
      <c r="B365" s="164"/>
      <c r="C365" s="165"/>
      <c r="D365" s="165"/>
      <c r="E365" s="165"/>
      <c r="F365" s="165"/>
      <c r="G365" s="165"/>
      <c r="H365" s="165"/>
      <c r="I365" s="165"/>
      <c r="J365" s="165"/>
      <c r="K365" s="165"/>
      <c r="L365" s="166"/>
    </row>
    <row r="366" spans="2:12" ht="33.75" customHeight="1">
      <c r="B366" s="161" t="s">
        <v>57</v>
      </c>
      <c r="C366" s="162"/>
      <c r="D366" s="163"/>
      <c r="E366" s="144"/>
      <c r="F366" s="145"/>
      <c r="G366" s="145"/>
      <c r="H366" s="145"/>
      <c r="I366" s="145"/>
      <c r="J366" s="145"/>
      <c r="K366" s="145"/>
      <c r="L366" s="146"/>
    </row>
    <row r="367" spans="2:12" ht="13.5" customHeight="1">
      <c r="B367" s="167"/>
      <c r="C367" s="168"/>
      <c r="D367" s="168"/>
      <c r="E367" s="168"/>
      <c r="F367" s="168"/>
      <c r="G367" s="168"/>
      <c r="H367" s="168"/>
      <c r="I367" s="168"/>
      <c r="J367" s="168"/>
      <c r="K367" s="168"/>
      <c r="L367" s="169"/>
    </row>
    <row r="368" spans="2:12" ht="13.5" customHeight="1">
      <c r="B368" s="161" t="s">
        <v>58</v>
      </c>
      <c r="C368" s="162"/>
      <c r="D368" s="162"/>
      <c r="E368" s="162"/>
      <c r="F368" s="162"/>
      <c r="G368" s="162"/>
      <c r="H368" s="162"/>
      <c r="I368" s="162"/>
      <c r="J368" s="162"/>
      <c r="K368" s="162"/>
      <c r="L368" s="163"/>
    </row>
    <row r="369" spans="2:12" ht="13.5" customHeight="1">
      <c r="B369" s="170"/>
      <c r="C369" s="171"/>
      <c r="D369" s="171"/>
      <c r="E369" s="171"/>
      <c r="F369" s="171"/>
      <c r="G369" s="171"/>
      <c r="H369" s="171"/>
      <c r="I369" s="171"/>
      <c r="J369" s="171"/>
      <c r="K369" s="171"/>
      <c r="L369" s="172"/>
    </row>
    <row r="370" spans="2:12" ht="13.5" customHeight="1">
      <c r="B370" s="173" t="s">
        <v>59</v>
      </c>
      <c r="C370" s="174"/>
      <c r="D370" s="174"/>
      <c r="E370" s="174"/>
      <c r="F370" s="174"/>
      <c r="G370" s="174"/>
      <c r="H370" s="174"/>
      <c r="I370" s="174"/>
      <c r="J370" s="174"/>
      <c r="K370" s="174"/>
      <c r="L370" s="175"/>
    </row>
    <row r="371" spans="2:12" ht="13.5" customHeight="1">
      <c r="B371" s="157" t="s">
        <v>60</v>
      </c>
      <c r="C371" s="158"/>
      <c r="D371" s="159"/>
      <c r="E371" s="157" t="s">
        <v>61</v>
      </c>
      <c r="F371" s="158"/>
      <c r="G371" s="158"/>
      <c r="H371" s="159"/>
      <c r="I371" s="58"/>
      <c r="J371" s="157" t="s">
        <v>62</v>
      </c>
      <c r="K371" s="159"/>
      <c r="L371" s="2"/>
    </row>
    <row r="372" spans="2:12" ht="13.5" customHeight="1">
      <c r="B372" s="157" t="s">
        <v>100</v>
      </c>
      <c r="C372" s="158"/>
      <c r="D372" s="159"/>
      <c r="E372" s="157">
        <v>10596039</v>
      </c>
      <c r="F372" s="158"/>
      <c r="G372" s="158"/>
      <c r="H372" s="159"/>
      <c r="I372" s="58"/>
      <c r="J372" s="177" t="s">
        <v>63</v>
      </c>
      <c r="K372" s="159"/>
      <c r="L372" s="2"/>
    </row>
    <row r="373" spans="2:12" ht="14.25" customHeight="1">
      <c r="B373" s="137" t="s">
        <v>64</v>
      </c>
      <c r="C373" s="137"/>
      <c r="D373" s="137"/>
    </row>
    <row r="374" spans="2:12" ht="14.25" customHeight="1">
      <c r="B374" s="176"/>
      <c r="C374" s="176"/>
      <c r="D374" s="176"/>
    </row>
    <row r="375" spans="2:12" ht="14.25" customHeight="1">
      <c r="B375" s="40"/>
      <c r="C375" s="40"/>
      <c r="D375" s="40"/>
    </row>
    <row r="376" spans="2:12" ht="14.25" customHeight="1">
      <c r="B376" s="26"/>
      <c r="C376" s="26"/>
      <c r="D376" s="26"/>
    </row>
    <row r="377" spans="2:12" ht="14.25" customHeight="1">
      <c r="B377" s="26"/>
      <c r="C377" s="26"/>
      <c r="D377" s="26"/>
    </row>
    <row r="378" spans="2:12" ht="14.25" customHeight="1">
      <c r="B378" s="192"/>
      <c r="C378" s="192"/>
      <c r="D378" s="192"/>
    </row>
    <row r="379" spans="2:12" ht="18" customHeight="1">
      <c r="B379" s="160" t="s">
        <v>72</v>
      </c>
      <c r="C379" s="160"/>
      <c r="D379" s="160"/>
      <c r="E379" s="160"/>
      <c r="F379" s="160"/>
      <c r="G379" s="160"/>
      <c r="H379" s="160"/>
      <c r="I379" s="160"/>
      <c r="J379" s="160"/>
      <c r="K379" s="160"/>
      <c r="L379" s="160"/>
    </row>
    <row r="380" spans="2:12" ht="14.25" customHeight="1">
      <c r="B380" s="160" t="s">
        <v>73</v>
      </c>
      <c r="C380" s="160"/>
      <c r="D380" s="160"/>
      <c r="E380" s="160"/>
      <c r="F380" s="160"/>
      <c r="G380" s="160"/>
      <c r="H380" s="160"/>
      <c r="I380" s="160"/>
      <c r="J380" s="160"/>
      <c r="K380" s="160"/>
      <c r="L380" s="160"/>
    </row>
    <row r="381" spans="2:12" ht="14.25" customHeight="1">
      <c r="B381" s="160" t="s">
        <v>67</v>
      </c>
      <c r="C381" s="160"/>
      <c r="D381" s="160"/>
      <c r="E381" s="160"/>
      <c r="F381" s="160"/>
      <c r="G381" s="160"/>
      <c r="H381" s="160"/>
      <c r="I381" s="160"/>
      <c r="J381" s="160"/>
      <c r="K381" s="160"/>
      <c r="L381" s="160"/>
    </row>
    <row r="382" spans="2:12" ht="14.25" customHeight="1">
      <c r="B382" s="160" t="s">
        <v>68</v>
      </c>
      <c r="C382" s="160"/>
      <c r="D382" s="160"/>
      <c r="E382" s="160"/>
      <c r="F382" s="160"/>
      <c r="G382" s="160"/>
      <c r="H382" s="160"/>
      <c r="I382" s="160"/>
      <c r="J382" s="160"/>
      <c r="K382" s="160"/>
      <c r="L382" s="160"/>
    </row>
    <row r="383" spans="2:12" ht="14.25" customHeight="1">
      <c r="B383" s="160" t="s">
        <v>69</v>
      </c>
      <c r="C383" s="160"/>
      <c r="D383" s="160"/>
      <c r="E383" s="160"/>
      <c r="F383" s="160"/>
      <c r="G383" s="160"/>
      <c r="H383" s="160"/>
      <c r="I383" s="160"/>
      <c r="J383" s="160"/>
      <c r="K383" s="160"/>
      <c r="L383" s="160"/>
    </row>
    <row r="384" spans="2:12" ht="14.25" customHeight="1">
      <c r="B384" s="160" t="s">
        <v>70</v>
      </c>
      <c r="C384" s="160"/>
      <c r="D384" s="160"/>
      <c r="E384" s="160"/>
      <c r="F384" s="160"/>
      <c r="G384" s="160"/>
      <c r="H384" s="160"/>
      <c r="I384" s="160"/>
      <c r="J384" s="160"/>
      <c r="K384" s="160"/>
      <c r="L384" s="160"/>
    </row>
    <row r="385" spans="2:12" ht="14.25" customHeight="1">
      <c r="B385" s="160" t="s">
        <v>74</v>
      </c>
      <c r="C385" s="160"/>
      <c r="D385" s="160"/>
      <c r="E385" s="160"/>
      <c r="F385" s="160"/>
      <c r="G385" s="160"/>
      <c r="H385" s="160"/>
      <c r="I385" s="160"/>
      <c r="J385" s="160"/>
      <c r="K385" s="160"/>
      <c r="L385" s="160"/>
    </row>
    <row r="386" spans="2:12" ht="14.25" customHeight="1">
      <c r="B386" s="160" t="s">
        <v>71</v>
      </c>
      <c r="C386" s="160"/>
      <c r="D386" s="160"/>
      <c r="E386" s="160"/>
      <c r="F386" s="160"/>
      <c r="G386" s="160"/>
      <c r="H386" s="160"/>
      <c r="I386" s="160"/>
      <c r="J386" s="160"/>
      <c r="K386" s="160"/>
      <c r="L386" s="160"/>
    </row>
    <row r="387" spans="2:12" ht="18.75" customHeight="1">
      <c r="B387" s="191"/>
      <c r="C387" s="191"/>
      <c r="D387" s="191"/>
      <c r="E387" s="191"/>
      <c r="F387" s="191"/>
      <c r="G387" s="191"/>
      <c r="H387" s="191"/>
      <c r="I387" s="191"/>
      <c r="J387" s="191"/>
      <c r="K387" s="191"/>
    </row>
  </sheetData>
  <mergeCells count="384">
    <mergeCell ref="C129:D129"/>
    <mergeCell ref="C116:D116"/>
    <mergeCell ref="C121:D121"/>
    <mergeCell ref="B327:L327"/>
    <mergeCell ref="C128:D128"/>
    <mergeCell ref="K326:L326"/>
    <mergeCell ref="D328:L328"/>
    <mergeCell ref="D329:L329"/>
    <mergeCell ref="B330:L330"/>
    <mergeCell ref="B329:C329"/>
    <mergeCell ref="B328:C328"/>
    <mergeCell ref="C130:D130"/>
    <mergeCell ref="C131:D131"/>
    <mergeCell ref="B320:D320"/>
    <mergeCell ref="C144:D144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41:D141"/>
    <mergeCell ref="C314:D314"/>
    <mergeCell ref="B324:B325"/>
    <mergeCell ref="C324:C325"/>
    <mergeCell ref="C132:D132"/>
    <mergeCell ref="C146:D146"/>
    <mergeCell ref="C217:D217"/>
    <mergeCell ref="C218:D218"/>
    <mergeCell ref="C194:D194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197:D197"/>
    <mergeCell ref="C206:D206"/>
    <mergeCell ref="C211:D211"/>
    <mergeCell ref="C215:D215"/>
    <mergeCell ref="C216:D216"/>
    <mergeCell ref="C207:D207"/>
    <mergeCell ref="C122:D122"/>
    <mergeCell ref="C136:D136"/>
    <mergeCell ref="C142:D142"/>
    <mergeCell ref="C143:D143"/>
    <mergeCell ref="C140:D140"/>
    <mergeCell ref="C319:D319"/>
    <mergeCell ref="C145:D145"/>
    <mergeCell ref="B323:L323"/>
    <mergeCell ref="D324:L324"/>
    <mergeCell ref="C126:D126"/>
    <mergeCell ref="C127:D127"/>
    <mergeCell ref="C124:D124"/>
    <mergeCell ref="C125:D125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213:D213"/>
    <mergeCell ref="C214:D214"/>
    <mergeCell ref="K325:L325"/>
    <mergeCell ref="C318:D318"/>
    <mergeCell ref="C313:D313"/>
    <mergeCell ref="C133:D133"/>
    <mergeCell ref="C134:D134"/>
    <mergeCell ref="C135:D135"/>
    <mergeCell ref="C137:D137"/>
    <mergeCell ref="C138:D138"/>
    <mergeCell ref="C139:D139"/>
    <mergeCell ref="E320:L320"/>
    <mergeCell ref="B321:L321"/>
    <mergeCell ref="B322:L322"/>
    <mergeCell ref="C158:D158"/>
    <mergeCell ref="C159:D159"/>
    <mergeCell ref="C160:D160"/>
    <mergeCell ref="C165:D165"/>
    <mergeCell ref="C166:D166"/>
    <mergeCell ref="C180:D180"/>
    <mergeCell ref="C181:D181"/>
    <mergeCell ref="C183:D183"/>
    <mergeCell ref="C184:D184"/>
    <mergeCell ref="C185:D185"/>
    <mergeCell ref="C186:D186"/>
    <mergeCell ref="C182:D182"/>
    <mergeCell ref="B77:L77"/>
    <mergeCell ref="K73:L73"/>
    <mergeCell ref="K74:L74"/>
    <mergeCell ref="H80:J80"/>
    <mergeCell ref="E80:F80"/>
    <mergeCell ref="B76:F76"/>
    <mergeCell ref="B73:F75"/>
    <mergeCell ref="C78:D81"/>
    <mergeCell ref="E78:L78"/>
    <mergeCell ref="E79:L79"/>
    <mergeCell ref="B78:B81"/>
    <mergeCell ref="K75:L75"/>
    <mergeCell ref="K76:L76"/>
    <mergeCell ref="K80:L80"/>
    <mergeCell ref="C96:D96"/>
    <mergeCell ref="C99:D99"/>
    <mergeCell ref="C98:D98"/>
    <mergeCell ref="C100:D100"/>
    <mergeCell ref="C102:D102"/>
    <mergeCell ref="C103:D103"/>
    <mergeCell ref="C118:D118"/>
    <mergeCell ref="C104:D104"/>
    <mergeCell ref="C106:D106"/>
    <mergeCell ref="C112:D112"/>
    <mergeCell ref="C105:D105"/>
    <mergeCell ref="C85:D85"/>
    <mergeCell ref="C82:D82"/>
    <mergeCell ref="C83:D83"/>
    <mergeCell ref="C84:D84"/>
    <mergeCell ref="C93:D93"/>
    <mergeCell ref="C123:D123"/>
    <mergeCell ref="C86:D86"/>
    <mergeCell ref="C88:D88"/>
    <mergeCell ref="C90:D90"/>
    <mergeCell ref="C91:D91"/>
    <mergeCell ref="C101:D101"/>
    <mergeCell ref="C107:D107"/>
    <mergeCell ref="C110:D110"/>
    <mergeCell ref="C111:D111"/>
    <mergeCell ref="C113:D113"/>
    <mergeCell ref="C114:D114"/>
    <mergeCell ref="C115:D115"/>
    <mergeCell ref="C117:D117"/>
    <mergeCell ref="C108:D108"/>
    <mergeCell ref="C109:D109"/>
    <mergeCell ref="C119:D119"/>
    <mergeCell ref="C120:D120"/>
    <mergeCell ref="C89:D89"/>
    <mergeCell ref="C97:D97"/>
    <mergeCell ref="B387:K387"/>
    <mergeCell ref="B378:D378"/>
    <mergeCell ref="B372:D372"/>
    <mergeCell ref="B379:L379"/>
    <mergeCell ref="B380:L380"/>
    <mergeCell ref="B381:L381"/>
    <mergeCell ref="B382:L382"/>
    <mergeCell ref="J339:J341"/>
    <mergeCell ref="E371:H371"/>
    <mergeCell ref="B385:L385"/>
    <mergeCell ref="B386:L386"/>
    <mergeCell ref="B349:K349"/>
    <mergeCell ref="D350:F350"/>
    <mergeCell ref="H350:J350"/>
    <mergeCell ref="B359:D359"/>
    <mergeCell ref="B360:D360"/>
    <mergeCell ref="B363:L363"/>
    <mergeCell ref="E372:H372"/>
    <mergeCell ref="D355:F355"/>
    <mergeCell ref="D356:F356"/>
    <mergeCell ref="H355:J355"/>
    <mergeCell ref="H356:J356"/>
    <mergeCell ref="H339:H341"/>
    <mergeCell ref="B338:B341"/>
    <mergeCell ref="B336:E336"/>
    <mergeCell ref="F336:L336"/>
    <mergeCell ref="B331:E331"/>
    <mergeCell ref="D338:L338"/>
    <mergeCell ref="K339:L339"/>
    <mergeCell ref="F331:L331"/>
    <mergeCell ref="B332:E333"/>
    <mergeCell ref="F332:K332"/>
    <mergeCell ref="F334:L334"/>
    <mergeCell ref="B335:E335"/>
    <mergeCell ref="F335:L335"/>
    <mergeCell ref="D339:E341"/>
    <mergeCell ref="K340:L340"/>
    <mergeCell ref="F333:K333"/>
    <mergeCell ref="F339:F341"/>
    <mergeCell ref="C338:C341"/>
    <mergeCell ref="B334:E334"/>
    <mergeCell ref="D351:F351"/>
    <mergeCell ref="H351:J351"/>
    <mergeCell ref="D352:F352"/>
    <mergeCell ref="H352:J352"/>
    <mergeCell ref="B362:D362"/>
    <mergeCell ref="B358:L358"/>
    <mergeCell ref="E359:L359"/>
    <mergeCell ref="E360:L360"/>
    <mergeCell ref="B361:L361"/>
    <mergeCell ref="E362:L362"/>
    <mergeCell ref="D357:F357"/>
    <mergeCell ref="H357:J357"/>
    <mergeCell ref="B384:L384"/>
    <mergeCell ref="B364:D364"/>
    <mergeCell ref="B366:D366"/>
    <mergeCell ref="B371:D371"/>
    <mergeCell ref="B365:L365"/>
    <mergeCell ref="E364:L364"/>
    <mergeCell ref="E366:L366"/>
    <mergeCell ref="B367:L367"/>
    <mergeCell ref="B368:L368"/>
    <mergeCell ref="B369:L369"/>
    <mergeCell ref="B370:L370"/>
    <mergeCell ref="B373:D374"/>
    <mergeCell ref="B383:L383"/>
    <mergeCell ref="J371:K371"/>
    <mergeCell ref="J372:K372"/>
    <mergeCell ref="A1:L1"/>
    <mergeCell ref="A3:L3"/>
    <mergeCell ref="A5:L5"/>
    <mergeCell ref="A6:L6"/>
    <mergeCell ref="B62:L62"/>
    <mergeCell ref="H63:L63"/>
    <mergeCell ref="K8:K11"/>
    <mergeCell ref="E8:F8"/>
    <mergeCell ref="H8:J8"/>
    <mergeCell ref="H9:J9"/>
    <mergeCell ref="H10:H11"/>
    <mergeCell ref="J10:J11"/>
    <mergeCell ref="C8:C11"/>
    <mergeCell ref="D8:D11"/>
    <mergeCell ref="E9:E11"/>
    <mergeCell ref="F9:F11"/>
    <mergeCell ref="B8:B11"/>
    <mergeCell ref="B63:F63"/>
    <mergeCell ref="B7:L7"/>
    <mergeCell ref="L8:L11"/>
    <mergeCell ref="B64:L64"/>
    <mergeCell ref="B65:L65"/>
    <mergeCell ref="K66:L66"/>
    <mergeCell ref="K67:L67"/>
    <mergeCell ref="B69:L69"/>
    <mergeCell ref="H70:L70"/>
    <mergeCell ref="H71:L71"/>
    <mergeCell ref="B70:F70"/>
    <mergeCell ref="B71:F72"/>
    <mergeCell ref="B66:C66"/>
    <mergeCell ref="D66:E66"/>
    <mergeCell ref="B67:C67"/>
    <mergeCell ref="D67:E67"/>
    <mergeCell ref="H72:L72"/>
    <mergeCell ref="C87:D87"/>
    <mergeCell ref="C92:D92"/>
    <mergeCell ref="C94:D94"/>
    <mergeCell ref="C95:D95"/>
    <mergeCell ref="D353:F353"/>
    <mergeCell ref="H353:J353"/>
    <mergeCell ref="D354:F354"/>
    <mergeCell ref="H354:J354"/>
    <mergeCell ref="D342:E342"/>
    <mergeCell ref="D343:E343"/>
    <mergeCell ref="D344:E344"/>
    <mergeCell ref="D345:E345"/>
    <mergeCell ref="D346:E346"/>
    <mergeCell ref="D347:E347"/>
    <mergeCell ref="D348:E348"/>
    <mergeCell ref="C157:D157"/>
    <mergeCell ref="C161:D161"/>
    <mergeCell ref="C162:D162"/>
    <mergeCell ref="C163:D163"/>
    <mergeCell ref="C164:D164"/>
    <mergeCell ref="C167:D167"/>
    <mergeCell ref="C168:D168"/>
    <mergeCell ref="C169:D169"/>
    <mergeCell ref="C170:D170"/>
    <mergeCell ref="C208:D208"/>
    <mergeCell ref="C209:D209"/>
    <mergeCell ref="C210:D210"/>
    <mergeCell ref="C212:D212"/>
    <mergeCell ref="C234:D234"/>
    <mergeCell ref="C235:D235"/>
    <mergeCell ref="C236:D236"/>
    <mergeCell ref="C225:D225"/>
    <mergeCell ref="C226:D226"/>
    <mergeCell ref="C227:D227"/>
    <mergeCell ref="C232:D232"/>
    <mergeCell ref="C233:D233"/>
    <mergeCell ref="C231:D231"/>
    <mergeCell ref="C219:D219"/>
    <mergeCell ref="C220:D220"/>
    <mergeCell ref="C221:D221"/>
    <mergeCell ref="C222:D222"/>
    <mergeCell ref="C223:D223"/>
    <mergeCell ref="C224:D224"/>
    <mergeCell ref="C228:D228"/>
    <mergeCell ref="C229:D229"/>
    <mergeCell ref="C230:D230"/>
    <mergeCell ref="C237:D237"/>
    <mergeCell ref="C240:D240"/>
    <mergeCell ref="C241:D241"/>
    <mergeCell ref="C242:D242"/>
    <mergeCell ref="C243:D243"/>
    <mergeCell ref="C238:D238"/>
    <mergeCell ref="C239:D239"/>
    <mergeCell ref="C255:D255"/>
    <mergeCell ref="C256:D256"/>
    <mergeCell ref="C257:D257"/>
    <mergeCell ref="C259:D259"/>
    <mergeCell ref="C260:D260"/>
    <mergeCell ref="C261:D261"/>
    <mergeCell ref="C262:D262"/>
    <mergeCell ref="C246:D246"/>
    <mergeCell ref="C247:D247"/>
    <mergeCell ref="C248:D248"/>
    <mergeCell ref="C250:D250"/>
    <mergeCell ref="C251:D251"/>
    <mergeCell ref="C252:D252"/>
    <mergeCell ref="C253:D253"/>
    <mergeCell ref="C254:D254"/>
    <mergeCell ref="C267:D267"/>
    <mergeCell ref="C268:D268"/>
    <mergeCell ref="C271:D271"/>
    <mergeCell ref="C272:D272"/>
    <mergeCell ref="C273:D273"/>
    <mergeCell ref="C274:D274"/>
    <mergeCell ref="C277:D277"/>
    <mergeCell ref="C278:D278"/>
    <mergeCell ref="C279:D279"/>
    <mergeCell ref="C270:D270"/>
    <mergeCell ref="C275:D275"/>
    <mergeCell ref="C276:D276"/>
    <mergeCell ref="C311:D311"/>
    <mergeCell ref="C280:D280"/>
    <mergeCell ref="C303:D303"/>
    <mergeCell ref="C304:D304"/>
    <mergeCell ref="C312:D312"/>
    <mergeCell ref="B68:C68"/>
    <mergeCell ref="D68:E68"/>
    <mergeCell ref="K68:L68"/>
    <mergeCell ref="C284:D284"/>
    <mergeCell ref="C285:D285"/>
    <mergeCell ref="C286:D286"/>
    <mergeCell ref="C287:D287"/>
    <mergeCell ref="C290:D290"/>
    <mergeCell ref="C291:D291"/>
    <mergeCell ref="C292:D292"/>
    <mergeCell ref="C293:D293"/>
    <mergeCell ref="C294:D294"/>
    <mergeCell ref="C295:D295"/>
    <mergeCell ref="C296:D296"/>
    <mergeCell ref="C297:D297"/>
    <mergeCell ref="C298:D298"/>
    <mergeCell ref="C299:D299"/>
    <mergeCell ref="C300:D300"/>
    <mergeCell ref="C301:D301"/>
    <mergeCell ref="C193:D193"/>
    <mergeCell ref="C192:D192"/>
    <mergeCell ref="C191:D191"/>
    <mergeCell ref="C187:D187"/>
    <mergeCell ref="C188:D188"/>
    <mergeCell ref="C189:D189"/>
    <mergeCell ref="C190:D190"/>
    <mergeCell ref="C195:D195"/>
    <mergeCell ref="C196:D196"/>
    <mergeCell ref="C281:D281"/>
    <mergeCell ref="C282:D282"/>
    <mergeCell ref="C283:D283"/>
    <mergeCell ref="C288:D288"/>
    <mergeCell ref="C289:D289"/>
    <mergeCell ref="C315:D315"/>
    <mergeCell ref="C316:D316"/>
    <mergeCell ref="C317:D317"/>
    <mergeCell ref="C244:D244"/>
    <mergeCell ref="C245:D245"/>
    <mergeCell ref="C249:D249"/>
    <mergeCell ref="C258:D258"/>
    <mergeCell ref="C266:D266"/>
    <mergeCell ref="C265:D265"/>
    <mergeCell ref="C263:D263"/>
    <mergeCell ref="C264:D264"/>
    <mergeCell ref="C269:D269"/>
    <mergeCell ref="C302:D302"/>
    <mergeCell ref="C305:D305"/>
    <mergeCell ref="C306:D306"/>
    <mergeCell ref="C307:D307"/>
    <mergeCell ref="C308:D308"/>
    <mergeCell ref="C309:D309"/>
    <mergeCell ref="C310:D310"/>
  </mergeCells>
  <hyperlinks>
    <hyperlink ref="J372" r:id="rId1"/>
    <hyperlink ref="L355" r:id="rId2"/>
    <hyperlink ref="L352" r:id="rId3"/>
    <hyperlink ref="L353" r:id="rId4"/>
    <hyperlink ref="L357" r:id="rId5"/>
    <hyperlink ref="L351" r:id="rId6"/>
    <hyperlink ref="L356" r:id="rId7"/>
  </hyperlinks>
  <pageMargins left="0.511811023622047" right="0.31496062992126" top="0.62992125984252001" bottom="0.62992125984252001" header="0.511811023622047" footer="0.511811023622047"/>
  <pageSetup scale="95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2015-05-26T13:01:04Z</dcterms:modified>
</cp:coreProperties>
</file>